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 tabRatio="619" activeTab="5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'2'!$A$1:$B$12</definedName>
    <definedName name="_xlnm.Print_Area" localSheetId="4">'2-1'!$A$1:$B$12</definedName>
    <definedName name="_xlnm.Print_Area" localSheetId="5">'3'!$A$1:$D$26</definedName>
    <definedName name="_xlnm.Print_Area" localSheetId="6">'4'!$A$1:$F$35</definedName>
    <definedName name="_xlnm.Print_Area" localSheetId="7">'5'!$A$1:$K$19</definedName>
    <definedName name="_xlnm.Print_Area" localSheetId="8">'6'!$A$1:$E$24</definedName>
    <definedName name="_xlnm.Print_Area" localSheetId="9">'7'!$A$1:$E$36</definedName>
    <definedName name="_xlnm.Print_Area" localSheetId="10">'8'!$A$1:$H$17</definedName>
    <definedName name="_xlnm.Print_Area" localSheetId="11">'9'!$A$1:$E$6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alcChain.xml><?xml version="1.0" encoding="utf-8"?>
<calcChain xmlns="http://schemas.openxmlformats.org/spreadsheetml/2006/main">
  <c r="A6" i="37"/>
  <c r="B7" i="29"/>
  <c r="D30" i="18"/>
  <c r="C30"/>
  <c r="E18"/>
  <c r="C18"/>
  <c r="D8"/>
  <c r="C8"/>
  <c r="E7"/>
  <c r="D7"/>
  <c r="C7"/>
  <c r="D23" i="17"/>
  <c r="D22"/>
  <c r="D20"/>
  <c r="C20"/>
  <c r="D19"/>
  <c r="C19"/>
  <c r="D16"/>
  <c r="D15"/>
  <c r="D13"/>
  <c r="E9"/>
  <c r="D9"/>
  <c r="E8"/>
  <c r="D8"/>
  <c r="D7"/>
  <c r="C7"/>
  <c r="D35" i="23"/>
  <c r="D6"/>
  <c r="B6"/>
  <c r="C25" i="25"/>
  <c r="B25"/>
  <c r="C24"/>
  <c r="B24"/>
  <c r="C20"/>
  <c r="B20"/>
  <c r="C19"/>
  <c r="B19"/>
  <c r="C18"/>
  <c r="B18"/>
  <c r="C15"/>
  <c r="B15"/>
  <c r="C14"/>
  <c r="B14"/>
  <c r="C8"/>
  <c r="B8"/>
  <c r="C7"/>
  <c r="B7"/>
  <c r="E6"/>
  <c r="D6"/>
  <c r="C6"/>
  <c r="B6"/>
  <c r="B12" i="24"/>
  <c r="B8"/>
  <c r="D43" i="13"/>
  <c r="B43"/>
  <c r="D36"/>
  <c r="B36"/>
</calcChain>
</file>

<file path=xl/sharedStrings.xml><?xml version="1.0" encoding="utf-8"?>
<sst xmlns="http://schemas.openxmlformats.org/spreadsheetml/2006/main" count="354" uniqueCount="259">
  <si>
    <t>单位代码：</t>
  </si>
  <si>
    <t>单位名称：</t>
  </si>
  <si>
    <t>甘肃煤田地质局综合普查队</t>
  </si>
  <si>
    <t>部门预算公开表</t>
  </si>
  <si>
    <t>编制日期：2021 年 3  月 2  日</t>
  </si>
  <si>
    <t>部门领导：</t>
  </si>
  <si>
    <t>陈昌礼</t>
  </si>
  <si>
    <t>财务负责人：</t>
  </si>
  <si>
    <t>周大伟</t>
  </si>
  <si>
    <t xml:space="preserve">    制表人：</t>
  </si>
  <si>
    <t>闫转霞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</si>
  <si>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</si>
  <si>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</si>
  <si>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</si>
  <si>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</si>
  <si>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</si>
  <si>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</si>
  <si>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</si>
  <si>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</si>
  <si>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</si>
  <si>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</si>
  <si>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</si>
  <si>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</si>
  <si>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</si>
  <si>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</si>
  <si>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</si>
  <si>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</si>
  <si>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</si>
  <si>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</si>
  <si>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</si>
  <si>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</si>
  <si>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</si>
  <si>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</si>
  <si>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</si>
  <si>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</si>
  <si>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</si>
  <si>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</si>
  <si>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</si>
  <si>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</si>
  <si>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</si>
  <si>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</si>
  <si>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</si>
  <si>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</si>
  <si>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</si>
  <si>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</si>
  <si>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</si>
  <si>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</si>
  <si>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</si>
  <si>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</si>
  <si>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</si>
  <si>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</si>
  <si>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</si>
  <si>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</si>
  <si>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</si>
  <si>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</si>
  <si>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</si>
  <si>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</si>
  <si>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</si>
  <si>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</si>
  <si>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</si>
  <si>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</si>
  <si>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</si>
  <si>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</si>
  <si>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</si>
  <si>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</si>
  <si>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</si>
  <si>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</si>
  <si>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</si>
  <si>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</si>
  <si>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</si>
  <si>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</si>
  <si>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</si>
  <si>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</si>
  <si>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</si>
  <si>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</si>
  <si>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</si>
  <si>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</si>
  <si>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</si>
  <si>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</si>
  <si>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</si>
  <si>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</si>
  <si>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</si>
  <si>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</si>
  <si>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</si>
  <si>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</si>
  <si>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</si>
  <si>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</si>
  <si>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</si>
  <si>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</si>
  <si>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</si>
  <si>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</si>
  <si>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</si>
  <si>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</si>
  <si>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</si>
  <si>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</si>
  <si>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</si>
  <si>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</si>
  <si>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</si>
  <si>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</si>
  <si>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</si>
  <si>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</si>
  <si>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</si>
  <si>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</si>
  <si>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</si>
  <si>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</si>
  <si>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</si>
  <si>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</si>
  <si>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</si>
  <si>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</si>
  <si>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资源勘探工业信息等支出</t>
  </si>
  <si>
    <t xml:space="preserve">  资源勘探开发</t>
  </si>
  <si>
    <t xml:space="preserve">   煤炭勘探开采和洗选</t>
  </si>
  <si>
    <t>自然资源海洋气象等支出</t>
  </si>
  <si>
    <t xml:space="preserve">  自然资源事务</t>
  </si>
  <si>
    <t xml:space="preserve">    地质勘查基金（周转金）支出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</si>
  <si>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</si>
  <si>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</si>
  <si>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</si>
  <si>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</si>
  <si>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</si>
  <si>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</si>
  <si>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</si>
  <si>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</si>
  <si>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</si>
  <si>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</si>
  <si>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</si>
  <si>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</si>
  <si>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</si>
  <si>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</si>
  <si>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</si>
  <si>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</si>
  <si>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</si>
  <si>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</si>
  <si>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</si>
  <si>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</si>
  <si>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</si>
  <si>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</si>
  <si>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</si>
  <si>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</si>
  <si>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</si>
  <si>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</si>
  <si>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</si>
  <si>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</si>
  <si>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</si>
  <si>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</si>
  <si>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</si>
  <si>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</si>
  <si>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</si>
  <si>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</si>
  <si>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</si>
  <si>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</si>
  <si>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</si>
  <si>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</si>
  <si>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</si>
  <si>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</si>
  <si>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</si>
  <si>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</si>
  <si>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</si>
  <si>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</si>
  <si>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</si>
  <si>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</si>
  <si>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甘肃煤田地质局综合普查队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</si>
  <si>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</si>
  <si>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</si>
  <si>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</si>
  <si>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</si>
  <si>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</si>
  <si>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</si>
  <si>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</si>
  <si>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</si>
  <si>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</si>
  <si>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</si>
  <si>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</si>
  <si>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</si>
  <si>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</si>
  <si>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</si>
  <si>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215</t>
  </si>
  <si>
    <t xml:space="preserve">  21501</t>
  </si>
  <si>
    <t xml:space="preserve">    2150104</t>
  </si>
  <si>
    <t xml:space="preserve">    煤炭勘探开采和洗选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</si>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</sst>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);[Red]\(#,##0.00\)"/>
    <numFmt numFmtId="179" formatCode="0.00_ ;[Red]\-0.00\ "/>
    <numFmt numFmtId="181" formatCode="#,##0.00;[Red]#,##0.00"/>
  </numFmts>
  <fonts count="1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2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7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176" fontId="4" fillId="0" borderId="17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81" fontId="4" fillId="0" borderId="2" xfId="0" applyNumberFormat="1" applyFont="1" applyFill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1" xfId="0" applyNumberFormat="1" applyFont="1" applyFill="1" applyBorder="1" applyAlignment="1" applyProtection="1">
      <alignment horizontal="right" vertical="center"/>
    </xf>
    <xf numFmtId="49" fontId="9" fillId="0" borderId="10" xfId="0" applyNumberFormat="1" applyFont="1" applyFill="1" applyBorder="1" applyAlignment="1" applyProtection="1">
      <alignment horizontal="left" vertical="center" wrapText="1"/>
    </xf>
    <xf numFmtId="0" fontId="1" fillId="0" borderId="19" xfId="0" applyFont="1" applyBorder="1" applyAlignment="1" applyProtection="1"/>
    <xf numFmtId="49" fontId="4" fillId="0" borderId="10" xfId="0" applyNumberFormat="1" applyFont="1" applyFill="1" applyBorder="1" applyAlignment="1" applyProtection="1">
      <alignment horizontal="left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1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181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79" fontId="4" fillId="0" borderId="3" xfId="16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9" applyFont="1" applyFill="1"/>
    <xf numFmtId="0" fontId="1" fillId="0" borderId="0" xfId="9" applyFont="1" applyBorder="1" applyAlignment="1" applyProtection="1"/>
    <xf numFmtId="0" fontId="2" fillId="0" borderId="0" xfId="9" applyFont="1"/>
    <xf numFmtId="0" fontId="8" fillId="0" borderId="0" xfId="9" applyFont="1" applyBorder="1" applyAlignment="1" applyProtection="1">
      <alignment vertical="center" wrapText="1"/>
    </xf>
    <xf numFmtId="0" fontId="4" fillId="0" borderId="21" xfId="9" applyFont="1" applyBorder="1" applyAlignment="1" applyProtection="1">
      <alignment vertical="center"/>
    </xf>
    <xf numFmtId="0" fontId="4" fillId="0" borderId="21" xfId="9" applyFont="1" applyBorder="1" applyAlignment="1" applyProtection="1"/>
    <xf numFmtId="0" fontId="4" fillId="0" borderId="0" xfId="9" applyFont="1" applyBorder="1" applyAlignment="1" applyProtection="1"/>
    <xf numFmtId="0" fontId="4" fillId="0" borderId="0" xfId="9" applyFont="1" applyBorder="1" applyAlignment="1" applyProtection="1">
      <alignment horizontal="right" vertical="center"/>
    </xf>
    <xf numFmtId="0" fontId="4" fillId="0" borderId="22" xfId="9" applyFont="1" applyBorder="1" applyAlignment="1" applyProtection="1">
      <alignment horizontal="center" vertical="center"/>
    </xf>
    <xf numFmtId="0" fontId="4" fillId="0" borderId="25" xfId="9" applyFont="1" applyBorder="1" applyAlignment="1" applyProtection="1">
      <alignment horizontal="center" vertical="center"/>
    </xf>
    <xf numFmtId="0" fontId="4" fillId="0" borderId="23" xfId="9" applyFont="1" applyBorder="1" applyAlignment="1" applyProtection="1">
      <alignment horizontal="center" vertical="center"/>
    </xf>
    <xf numFmtId="0" fontId="4" fillId="0" borderId="24" xfId="9" applyFont="1" applyFill="1" applyBorder="1" applyAlignment="1" applyProtection="1">
      <alignment vertical="center"/>
    </xf>
    <xf numFmtId="176" fontId="4" fillId="0" borderId="25" xfId="9" applyNumberFormat="1" applyFont="1" applyFill="1" applyBorder="1" applyAlignment="1" applyProtection="1">
      <alignment horizontal="right" vertical="center"/>
    </xf>
    <xf numFmtId="176" fontId="4" fillId="0" borderId="25" xfId="9" applyNumberFormat="1" applyFont="1" applyFill="1" applyBorder="1" applyAlignment="1" applyProtection="1">
      <alignment vertical="center"/>
    </xf>
    <xf numFmtId="176" fontId="4" fillId="0" borderId="24" xfId="9" applyNumberFormat="1" applyFont="1" applyFill="1" applyBorder="1" applyAlignment="1" applyProtection="1">
      <alignment horizontal="right" vertical="center" wrapText="1"/>
    </xf>
    <xf numFmtId="176" fontId="4" fillId="0" borderId="25" xfId="9" applyNumberFormat="1" applyFont="1" applyFill="1" applyBorder="1" applyAlignment="1" applyProtection="1">
      <alignment horizontal="right" vertical="center" wrapText="1"/>
    </xf>
    <xf numFmtId="0" fontId="4" fillId="0" borderId="22" xfId="9" applyFont="1" applyFill="1" applyBorder="1" applyAlignment="1" applyProtection="1">
      <alignment vertical="center"/>
    </xf>
    <xf numFmtId="176" fontId="4" fillId="0" borderId="23" xfId="9" applyNumberFormat="1" applyFont="1" applyFill="1" applyBorder="1" applyAlignment="1" applyProtection="1">
      <alignment horizontal="right" vertical="center" wrapText="1"/>
    </xf>
    <xf numFmtId="176" fontId="4" fillId="0" borderId="23" xfId="9" applyNumberFormat="1" applyFont="1" applyFill="1" applyBorder="1" applyAlignment="1" applyProtection="1">
      <alignment vertical="center" wrapText="1"/>
    </xf>
    <xf numFmtId="176" fontId="4" fillId="0" borderId="24" xfId="9" applyNumberFormat="1" applyFont="1" applyFill="1" applyBorder="1" applyAlignment="1" applyProtection="1">
      <alignment vertical="center" wrapText="1"/>
    </xf>
    <xf numFmtId="4" fontId="4" fillId="0" borderId="24" xfId="9" applyNumberFormat="1" applyFont="1" applyFill="1" applyBorder="1" applyAlignment="1" applyProtection="1">
      <alignment vertical="center" wrapText="1"/>
    </xf>
    <xf numFmtId="4" fontId="4" fillId="0" borderId="24" xfId="9" applyNumberFormat="1" applyFont="1" applyFill="1" applyBorder="1" applyAlignment="1" applyProtection="1">
      <alignment wrapText="1"/>
    </xf>
    <xf numFmtId="0" fontId="4" fillId="0" borderId="24" xfId="9" applyFont="1" applyBorder="1" applyAlignment="1" applyProtection="1">
      <alignment vertical="center"/>
    </xf>
    <xf numFmtId="176" fontId="4" fillId="0" borderId="25" xfId="9" applyNumberFormat="1" applyFont="1" applyBorder="1" applyAlignment="1" applyProtection="1">
      <alignment vertical="center"/>
    </xf>
    <xf numFmtId="176" fontId="4" fillId="0" borderId="24" xfId="9" applyNumberFormat="1" applyFont="1" applyBorder="1" applyAlignment="1" applyProtection="1"/>
    <xf numFmtId="0" fontId="4" fillId="0" borderId="24" xfId="9" applyFont="1" applyFill="1" applyBorder="1" applyAlignment="1" applyProtection="1">
      <alignment horizontal="center" vertical="center"/>
    </xf>
    <xf numFmtId="176" fontId="4" fillId="0" borderId="25" xfId="9" applyNumberFormat="1" applyFont="1" applyFill="1" applyBorder="1" applyAlignment="1" applyProtection="1">
      <alignment horizontal="center" vertical="center"/>
    </xf>
    <xf numFmtId="0" fontId="4" fillId="0" borderId="24" xfId="9" applyFont="1" applyBorder="1" applyAlignment="1" applyProtection="1">
      <alignment horizontal="center" vertical="center"/>
    </xf>
    <xf numFmtId="176" fontId="4" fillId="0" borderId="25" xfId="9" applyNumberFormat="1" applyFont="1" applyBorder="1" applyAlignment="1" applyProtection="1">
      <alignment horizontal="center" vertical="center"/>
    </xf>
    <xf numFmtId="4" fontId="4" fillId="0" borderId="25" xfId="9" applyNumberFormat="1" applyFont="1" applyFill="1" applyBorder="1" applyAlignment="1" applyProtection="1">
      <alignment horizontal="right" vertical="center" wrapText="1"/>
    </xf>
    <xf numFmtId="176" fontId="4" fillId="0" borderId="24" xfId="9" applyNumberFormat="1" applyFont="1" applyFill="1" applyBorder="1" applyAlignment="1" applyProtection="1"/>
    <xf numFmtId="176" fontId="4" fillId="0" borderId="25" xfId="9" applyNumberFormat="1" applyFont="1" applyBorder="1" applyAlignment="1" applyProtection="1">
      <alignment horizontal="right" vertical="center" wrapText="1"/>
    </xf>
    <xf numFmtId="176" fontId="4" fillId="0" borderId="25" xfId="9" applyNumberFormat="1" applyFont="1" applyBorder="1" applyAlignment="1" applyProtection="1"/>
    <xf numFmtId="0" fontId="4" fillId="0" borderId="24" xfId="9" applyFont="1" applyBorder="1" applyAlignment="1" applyProtection="1"/>
    <xf numFmtId="176" fontId="4" fillId="0" borderId="19" xfId="9" applyNumberFormat="1" applyFont="1" applyFill="1" applyBorder="1" applyAlignment="1" applyProtection="1">
      <alignment horizontal="right" vertical="center" wrapText="1"/>
    </xf>
    <xf numFmtId="176" fontId="4" fillId="0" borderId="24" xfId="9" applyNumberFormat="1" applyFont="1" applyFill="1" applyBorder="1" applyAlignment="1" applyProtection="1">
      <alignment horizontal="center" vertical="center"/>
    </xf>
    <xf numFmtId="176" fontId="4" fillId="0" borderId="23" xfId="9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16" xfId="1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/>
    </xf>
    <xf numFmtId="0" fontId="7" fillId="0" borderId="18" xfId="0" applyFont="1" applyBorder="1" applyAlignment="1" applyProtection="1"/>
    <xf numFmtId="0" fontId="5" fillId="0" borderId="26" xfId="1" applyFont="1" applyBorder="1" applyAlignment="1" applyProtection="1">
      <alignment vertical="center"/>
    </xf>
    <xf numFmtId="0" fontId="7" fillId="0" borderId="2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4" fillId="0" borderId="0" xfId="0" applyFont="1"/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9" applyFont="1" applyBorder="1" applyAlignment="1" applyProtection="1">
      <alignment horizontal="center" vertical="center"/>
    </xf>
    <xf numFmtId="0" fontId="4" fillId="0" borderId="22" xfId="9" applyFont="1" applyBorder="1" applyAlignment="1" applyProtection="1">
      <alignment horizontal="center" vertical="center"/>
    </xf>
    <xf numFmtId="0" fontId="4" fillId="0" borderId="25" xfId="9" applyFont="1" applyBorder="1" applyAlignment="1" applyProtection="1">
      <alignment horizontal="center" vertical="center"/>
    </xf>
    <xf numFmtId="0" fontId="4" fillId="0" borderId="23" xfId="9" applyFont="1" applyBorder="1" applyAlignment="1" applyProtection="1">
      <alignment horizontal="center" vertical="center"/>
    </xf>
    <xf numFmtId="0" fontId="3" fillId="0" borderId="0" xfId="13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</cellXfs>
  <cellStyles count="23">
    <cellStyle name="常规" xfId="0" builtinId="0"/>
    <cellStyle name="常规 2" xfId="9"/>
    <cellStyle name="常规 2 2" xfId="5"/>
    <cellStyle name="常规 2 3" xfId="7"/>
    <cellStyle name="常规 2 4" xfId="10"/>
    <cellStyle name="常规 2 5" xfId="2"/>
    <cellStyle name="常规 2 6" xfId="11"/>
    <cellStyle name="常规 2 7" xfId="12"/>
    <cellStyle name="常规 3" xfId="13"/>
    <cellStyle name="常规 3 2" xfId="3"/>
    <cellStyle name="常规 3 3" xfId="4"/>
    <cellStyle name="常规 3 4" xfId="6"/>
    <cellStyle name="常规 3 5" xfId="14"/>
    <cellStyle name="常规 3 6" xfId="15"/>
    <cellStyle name="常规 3 7" xfId="8"/>
    <cellStyle name="常规 4" xfId="16"/>
    <cellStyle name="常规 4 2" xfId="17"/>
    <cellStyle name="常规 4 3" xfId="18"/>
    <cellStyle name="常规 4 4" xfId="19"/>
    <cellStyle name="常规 4 5" xfId="20"/>
    <cellStyle name="常规 4 6" xfId="21"/>
    <cellStyle name="常规 4 7" xfId="2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G30" sqref="G30"/>
    </sheetView>
  </sheetViews>
  <sheetFormatPr defaultColWidth="9.140625" defaultRowHeight="12.75" customHeight="1"/>
  <cols>
    <col min="1" max="9" width="17.140625" style="1" customWidth="1"/>
    <col min="10" max="10" width="9" style="1" customWidth="1"/>
    <col min="11" max="16384" width="9.140625" style="3"/>
  </cols>
  <sheetData>
    <row r="2" spans="1:10" ht="14.25" customHeight="1">
      <c r="A2" s="140"/>
      <c r="B2"/>
      <c r="C2"/>
      <c r="D2"/>
      <c r="E2"/>
      <c r="F2"/>
      <c r="G2"/>
      <c r="H2"/>
      <c r="I2"/>
      <c r="J2"/>
    </row>
    <row r="3" spans="1:10" ht="18.75" customHeight="1">
      <c r="A3" s="141" t="s">
        <v>0</v>
      </c>
      <c r="B3" s="141">
        <v>355006</v>
      </c>
      <c r="C3" s="141"/>
      <c r="D3" s="141"/>
      <c r="E3" s="141"/>
      <c r="F3" s="141"/>
      <c r="G3" s="141"/>
      <c r="H3" s="141"/>
      <c r="I3" s="141"/>
      <c r="J3"/>
    </row>
    <row r="4" spans="1:10" ht="16.5" customHeight="1">
      <c r="A4" s="141" t="s">
        <v>1</v>
      </c>
      <c r="B4" s="141" t="s">
        <v>2</v>
      </c>
      <c r="C4" s="141"/>
      <c r="D4" s="141"/>
      <c r="E4" s="141"/>
      <c r="F4" s="141"/>
      <c r="G4" s="141"/>
      <c r="H4" s="141"/>
      <c r="I4" s="141"/>
      <c r="J4"/>
    </row>
    <row r="5" spans="1:10" ht="14.25" customHeight="1">
      <c r="A5" s="141"/>
      <c r="B5" s="141"/>
      <c r="C5" s="141"/>
      <c r="D5" s="141"/>
      <c r="E5" s="141"/>
      <c r="F5" s="141"/>
      <c r="G5" s="141"/>
      <c r="H5" s="141"/>
      <c r="I5" s="141"/>
      <c r="J5"/>
    </row>
    <row r="6" spans="1:10" ht="14.25" customHeight="1">
      <c r="A6" s="141"/>
      <c r="B6" s="141"/>
      <c r="C6" s="141"/>
      <c r="D6" s="141"/>
      <c r="E6" s="141"/>
      <c r="F6" s="141"/>
      <c r="G6" s="141"/>
      <c r="H6" s="141"/>
      <c r="I6" s="141"/>
      <c r="J6"/>
    </row>
    <row r="7" spans="1:10" ht="14.25" customHeight="1">
      <c r="A7" s="141"/>
      <c r="B7" s="141"/>
      <c r="C7" s="141"/>
      <c r="D7" s="141"/>
      <c r="E7" s="141"/>
      <c r="F7" s="141"/>
      <c r="G7" s="141"/>
      <c r="H7" s="141"/>
      <c r="I7" s="141"/>
      <c r="J7"/>
    </row>
    <row r="8" spans="1:10" ht="14.25" customHeight="1">
      <c r="A8" s="141"/>
      <c r="B8" s="141"/>
      <c r="C8" s="141"/>
      <c r="D8" s="141"/>
      <c r="E8" s="141"/>
      <c r="F8" s="141"/>
      <c r="G8" s="141"/>
      <c r="H8" s="141"/>
      <c r="I8" s="141"/>
      <c r="J8"/>
    </row>
    <row r="9" spans="1:10" ht="33" customHeight="1">
      <c r="A9" s="143" t="s">
        <v>3</v>
      </c>
      <c r="B9" s="143"/>
      <c r="C9" s="143"/>
      <c r="D9" s="143"/>
      <c r="E9" s="143"/>
      <c r="F9" s="143"/>
      <c r="G9" s="143"/>
      <c r="H9" s="143"/>
      <c r="I9" s="143"/>
      <c r="J9"/>
    </row>
    <row r="10" spans="1:10" ht="14.25" customHeight="1">
      <c r="A10" s="141"/>
      <c r="B10" s="141"/>
      <c r="C10" s="141"/>
      <c r="D10" s="141"/>
      <c r="E10" s="141"/>
      <c r="F10" s="141"/>
      <c r="G10" s="141"/>
      <c r="H10" s="141"/>
      <c r="I10" s="141"/>
      <c r="J10"/>
    </row>
    <row r="11" spans="1:10" ht="14.25" customHeight="1">
      <c r="A11" s="141"/>
      <c r="B11" s="141"/>
      <c r="C11" s="141"/>
      <c r="D11" s="141"/>
      <c r="E11" s="141"/>
      <c r="F11" s="141"/>
      <c r="G11" s="141"/>
      <c r="H11" s="141"/>
      <c r="I11" s="141"/>
      <c r="J11"/>
    </row>
    <row r="12" spans="1:10" ht="14.25" customHeight="1">
      <c r="A12" s="141"/>
      <c r="B12" s="141"/>
      <c r="C12" s="141"/>
      <c r="D12" s="141"/>
      <c r="E12" s="141"/>
      <c r="F12" s="141"/>
      <c r="G12" s="141"/>
      <c r="H12" s="141"/>
      <c r="I12" s="141"/>
      <c r="J12"/>
    </row>
    <row r="13" spans="1:10" ht="14.25" customHeight="1">
      <c r="A13" s="141"/>
      <c r="B13" s="141"/>
      <c r="C13" s="141"/>
      <c r="D13" s="141"/>
      <c r="E13" s="141"/>
      <c r="F13" s="141"/>
      <c r="G13" s="141"/>
      <c r="H13" s="141"/>
      <c r="I13" s="141"/>
      <c r="J13"/>
    </row>
    <row r="14" spans="1:10" ht="14.25" customHeight="1">
      <c r="A14" s="141"/>
      <c r="B14" s="141"/>
      <c r="C14" s="141"/>
      <c r="D14" s="141"/>
      <c r="E14" s="141"/>
      <c r="F14" s="141"/>
      <c r="G14" s="141"/>
      <c r="H14" s="141"/>
      <c r="I14" s="141"/>
      <c r="J14"/>
    </row>
    <row r="15" spans="1:10" ht="14.25" customHeight="1">
      <c r="A15" s="141"/>
      <c r="B15" s="141"/>
      <c r="C15" s="141"/>
      <c r="D15" s="141"/>
      <c r="E15" s="141"/>
      <c r="F15" s="141"/>
      <c r="G15" s="141"/>
      <c r="H15" s="141"/>
      <c r="I15" s="141"/>
      <c r="J15"/>
    </row>
    <row r="16" spans="1:10" ht="14.25" customHeight="1">
      <c r="A16" s="141"/>
      <c r="B16" s="141"/>
      <c r="C16" s="141"/>
      <c r="D16" s="141"/>
      <c r="E16" s="141"/>
      <c r="F16" s="141"/>
      <c r="G16" s="141"/>
      <c r="H16" s="141"/>
      <c r="I16" s="141"/>
      <c r="J16"/>
    </row>
    <row r="17" spans="1:10" ht="14.25" customHeight="1">
      <c r="A17" s="141"/>
      <c r="B17" s="141"/>
      <c r="C17" s="141"/>
      <c r="D17" s="141"/>
      <c r="E17" s="141"/>
      <c r="F17" s="141"/>
      <c r="G17" s="141"/>
      <c r="H17" s="141"/>
      <c r="I17" s="141"/>
      <c r="J17"/>
    </row>
    <row r="18" spans="1:10" ht="14.25" customHeight="1">
      <c r="A18" s="141"/>
      <c r="B18" s="141"/>
      <c r="C18" s="141"/>
      <c r="D18" s="141"/>
      <c r="E18" s="141"/>
      <c r="F18" s="141"/>
      <c r="G18" s="141"/>
      <c r="H18" s="141"/>
      <c r="I18" s="141"/>
      <c r="J18"/>
    </row>
    <row r="19" spans="1:10" ht="14.25" customHeight="1">
      <c r="A19" s="144" t="s">
        <v>4</v>
      </c>
      <c r="B19" s="145"/>
      <c r="C19" s="145"/>
      <c r="D19" s="145"/>
      <c r="E19" s="145"/>
      <c r="F19" s="145"/>
      <c r="G19" s="145"/>
      <c r="H19" s="145"/>
      <c r="I19" s="145"/>
      <c r="J19"/>
    </row>
    <row r="20" spans="1:10" ht="14.25" customHeight="1">
      <c r="A20" s="141"/>
      <c r="B20" s="141"/>
      <c r="C20" s="141"/>
      <c r="D20" s="141"/>
      <c r="E20" s="141"/>
      <c r="F20" s="141"/>
      <c r="G20" s="141"/>
      <c r="H20" s="141"/>
      <c r="I20" s="141"/>
      <c r="J20"/>
    </row>
    <row r="21" spans="1:10" ht="14.25" customHeight="1">
      <c r="A21" s="141"/>
      <c r="B21" s="141"/>
      <c r="C21" s="141"/>
      <c r="D21" s="141"/>
      <c r="E21" s="141"/>
      <c r="F21" s="141"/>
      <c r="G21" s="141"/>
      <c r="H21"/>
      <c r="I21" s="141"/>
      <c r="J21"/>
    </row>
    <row r="22" spans="1:10" ht="14.25" customHeight="1">
      <c r="A22" s="141"/>
      <c r="B22" s="141" t="s">
        <v>5</v>
      </c>
      <c r="C22" s="142" t="s">
        <v>6</v>
      </c>
      <c r="D22"/>
      <c r="E22" s="141" t="s">
        <v>7</v>
      </c>
      <c r="F22" s="142" t="s">
        <v>8</v>
      </c>
      <c r="G22" s="141" t="s">
        <v>9</v>
      </c>
      <c r="H22" s="142" t="s">
        <v>10</v>
      </c>
      <c r="I22" s="141"/>
      <c r="J22"/>
    </row>
    <row r="23" spans="1:10" ht="15.75" customHeight="1">
      <c r="A23"/>
      <c r="B23" s="141" t="s">
        <v>11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17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18" sqref="B18"/>
    </sheetView>
  </sheetViews>
  <sheetFormatPr defaultColWidth="9.140625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>
      <c r="A1"/>
      <c r="B1"/>
      <c r="C1"/>
      <c r="D1"/>
    </row>
    <row r="2" spans="1:4" ht="24.75" customHeight="1">
      <c r="A2"/>
      <c r="B2" s="146" t="s">
        <v>12</v>
      </c>
      <c r="C2" s="146"/>
      <c r="D2"/>
    </row>
    <row r="3" spans="1:4" ht="24.75" customHeight="1">
      <c r="A3"/>
      <c r="B3" s="129"/>
      <c r="C3"/>
      <c r="D3"/>
    </row>
    <row r="4" spans="1:4" ht="24.75" customHeight="1">
      <c r="A4"/>
      <c r="B4" s="130" t="s">
        <v>13</v>
      </c>
      <c r="C4" s="131" t="s">
        <v>14</v>
      </c>
      <c r="D4"/>
    </row>
    <row r="5" spans="1:4" ht="24.75" customHeight="1">
      <c r="A5"/>
      <c r="B5" s="132" t="s">
        <v>15</v>
      </c>
      <c r="C5" s="133"/>
      <c r="D5"/>
    </row>
    <row r="6" spans="1:4" ht="24.75" customHeight="1">
      <c r="A6"/>
      <c r="B6" s="132" t="s">
        <v>16</v>
      </c>
      <c r="C6" s="133" t="s">
        <v>17</v>
      </c>
      <c r="D6"/>
    </row>
    <row r="7" spans="1:4" ht="24.75" customHeight="1">
      <c r="A7"/>
      <c r="B7" s="132" t="s">
        <v>18</v>
      </c>
      <c r="C7" s="133" t="s">
        <v>19</v>
      </c>
      <c r="D7"/>
    </row>
    <row r="8" spans="1:4" ht="24.75" customHeight="1">
      <c r="A8"/>
      <c r="B8" s="132" t="s">
        <v>20</v>
      </c>
      <c r="C8" s="133"/>
      <c r="D8"/>
    </row>
    <row r="9" spans="1:4" ht="24.75" customHeight="1">
      <c r="A9"/>
      <c r="B9" s="132" t="s">
        <v>21</v>
      </c>
      <c r="C9" s="133" t="s">
        <v>22</v>
      </c>
      <c r="D9"/>
    </row>
    <row r="10" spans="1:4" ht="24.75" customHeight="1">
      <c r="A10"/>
      <c r="B10" s="132" t="s">
        <v>23</v>
      </c>
      <c r="C10" s="133" t="s">
        <v>24</v>
      </c>
      <c r="D10"/>
    </row>
    <row r="11" spans="1:4" ht="24.75" customHeight="1">
      <c r="A11"/>
      <c r="B11" s="134" t="s">
        <v>25</v>
      </c>
      <c r="C11" s="133" t="s">
        <v>26</v>
      </c>
      <c r="D11"/>
    </row>
    <row r="12" spans="1:4" ht="24.75" customHeight="1">
      <c r="A12"/>
      <c r="B12" s="135" t="s">
        <v>27</v>
      </c>
      <c r="C12" s="136" t="s">
        <v>28</v>
      </c>
      <c r="D12"/>
    </row>
    <row r="13" spans="1:4" ht="24.75" customHeight="1">
      <c r="A13"/>
      <c r="B13" s="135" t="s">
        <v>29</v>
      </c>
      <c r="C13" s="137"/>
      <c r="D13"/>
    </row>
    <row r="14" spans="1:4" ht="24.75" customHeight="1">
      <c r="A14"/>
      <c r="B14" s="135" t="s">
        <v>30</v>
      </c>
      <c r="C14" s="137"/>
      <c r="D14"/>
    </row>
    <row r="15" spans="1:4" ht="24.75" customHeight="1">
      <c r="A15"/>
      <c r="B15" s="138" t="s">
        <v>31</v>
      </c>
      <c r="C15" s="139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7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22" workbookViewId="0">
      <selection activeCell="D20" sqref="D20"/>
    </sheetView>
  </sheetViews>
  <sheetFormatPr defaultColWidth="9.140625" defaultRowHeight="12.75" customHeight="1"/>
  <cols>
    <col min="1" max="1" width="29.7109375" style="93" customWidth="1"/>
    <col min="2" max="2" width="17.5703125" style="93" customWidth="1"/>
    <col min="3" max="3" width="28.5703125" style="93" customWidth="1"/>
    <col min="4" max="4" width="15.5703125" style="93" customWidth="1"/>
    <col min="5" max="16384" width="9.140625" style="94"/>
  </cols>
  <sheetData>
    <row r="1" spans="1:4" ht="24.75" customHeight="1">
      <c r="A1" s="95" t="s">
        <v>32</v>
      </c>
    </row>
    <row r="2" spans="1:4" ht="24.75" customHeight="1">
      <c r="A2" s="147" t="s">
        <v>33</v>
      </c>
      <c r="B2" s="147"/>
      <c r="C2" s="147"/>
      <c r="D2" s="147"/>
    </row>
    <row r="3" spans="1:4" ht="24.75" customHeight="1">
      <c r="A3" s="96"/>
      <c r="B3" s="97"/>
      <c r="C3" s="98"/>
      <c r="D3" s="99" t="s">
        <v>34</v>
      </c>
    </row>
    <row r="4" spans="1:4" ht="24.75" customHeight="1">
      <c r="A4" s="148" t="s">
        <v>35</v>
      </c>
      <c r="B4" s="149"/>
      <c r="C4" s="149" t="s">
        <v>36</v>
      </c>
      <c r="D4" s="150"/>
    </row>
    <row r="5" spans="1:4" ht="24.75" customHeight="1">
      <c r="A5" s="100" t="s">
        <v>37</v>
      </c>
      <c r="B5" s="101" t="s">
        <v>38</v>
      </c>
      <c r="C5" s="101" t="s">
        <v>37</v>
      </c>
      <c r="D5" s="102" t="s">
        <v>38</v>
      </c>
    </row>
    <row r="6" spans="1:4" s="92" customFormat="1" ht="24.75" customHeight="1">
      <c r="A6" s="103" t="s">
        <v>39</v>
      </c>
      <c r="B6" s="104">
        <v>2051.27</v>
      </c>
      <c r="C6" s="105" t="s">
        <v>40</v>
      </c>
      <c r="D6" s="106"/>
    </row>
    <row r="7" spans="1:4" s="92" customFormat="1" ht="24.75" customHeight="1">
      <c r="A7" s="103" t="s">
        <v>41</v>
      </c>
      <c r="B7" s="107"/>
      <c r="C7" s="105" t="s">
        <v>42</v>
      </c>
      <c r="D7" s="106"/>
    </row>
    <row r="8" spans="1:4" s="92" customFormat="1" ht="24.75" customHeight="1">
      <c r="A8" s="108" t="s">
        <v>43</v>
      </c>
      <c r="B8" s="107"/>
      <c r="C8" s="105" t="s">
        <v>44</v>
      </c>
      <c r="D8" s="106"/>
    </row>
    <row r="9" spans="1:4" s="92" customFormat="1" ht="24.75" customHeight="1">
      <c r="A9" s="103" t="s">
        <v>45</v>
      </c>
      <c r="B9" s="107"/>
      <c r="C9" s="105" t="s">
        <v>46</v>
      </c>
      <c r="D9" s="106"/>
    </row>
    <row r="10" spans="1:4" s="92" customFormat="1" ht="24.75" customHeight="1">
      <c r="A10" s="103" t="s">
        <v>47</v>
      </c>
      <c r="B10" s="107"/>
      <c r="C10" s="105" t="s">
        <v>48</v>
      </c>
      <c r="D10" s="106"/>
    </row>
    <row r="11" spans="1:4" s="92" customFormat="1" ht="24.75" customHeight="1">
      <c r="A11" s="108" t="s">
        <v>49</v>
      </c>
      <c r="B11" s="107"/>
      <c r="C11" s="105" t="s">
        <v>50</v>
      </c>
      <c r="D11" s="109"/>
    </row>
    <row r="12" spans="1:4" s="92" customFormat="1" ht="24.75" customHeight="1">
      <c r="A12" s="108" t="s">
        <v>51</v>
      </c>
      <c r="B12" s="107"/>
      <c r="C12" s="105" t="s">
        <v>52</v>
      </c>
      <c r="D12" s="110"/>
    </row>
    <row r="13" spans="1:4" s="92" customFormat="1" ht="24.75" customHeight="1">
      <c r="A13" s="103" t="s">
        <v>53</v>
      </c>
      <c r="B13" s="107">
        <v>2000</v>
      </c>
      <c r="C13" s="105" t="s">
        <v>54</v>
      </c>
      <c r="D13" s="111">
        <v>285.7</v>
      </c>
    </row>
    <row r="14" spans="1:4" s="92" customFormat="1" ht="24.75" customHeight="1">
      <c r="A14" s="103" t="s">
        <v>55</v>
      </c>
      <c r="B14" s="107"/>
      <c r="C14" s="105" t="s">
        <v>56</v>
      </c>
      <c r="D14" s="111"/>
    </row>
    <row r="15" spans="1:4" s="92" customFormat="1" ht="24.75" customHeight="1">
      <c r="A15" s="108"/>
      <c r="B15" s="105"/>
      <c r="C15" s="105" t="s">
        <v>57</v>
      </c>
      <c r="D15" s="111">
        <v>177.07</v>
      </c>
    </row>
    <row r="16" spans="1:4" s="92" customFormat="1" ht="24.75" customHeight="1">
      <c r="A16" s="108"/>
      <c r="B16" s="105"/>
      <c r="C16" s="105" t="s">
        <v>58</v>
      </c>
      <c r="D16" s="111"/>
    </row>
    <row r="17" spans="1:4" s="92" customFormat="1" ht="24.75" customHeight="1">
      <c r="A17" s="103"/>
      <c r="B17" s="105"/>
      <c r="C17" s="105" t="s">
        <v>59</v>
      </c>
      <c r="D17" s="111"/>
    </row>
    <row r="18" spans="1:4" s="92" customFormat="1" ht="24.75" customHeight="1">
      <c r="A18" s="103"/>
      <c r="B18" s="105"/>
      <c r="C18" s="105" t="s">
        <v>60</v>
      </c>
      <c r="D18" s="111"/>
    </row>
    <row r="19" spans="1:4" s="92" customFormat="1" ht="24.75" customHeight="1">
      <c r="A19" s="103"/>
      <c r="B19" s="105"/>
      <c r="C19" s="105" t="s">
        <v>61</v>
      </c>
      <c r="D19" s="111"/>
    </row>
    <row r="20" spans="1:4" s="92" customFormat="1" ht="24.75" customHeight="1">
      <c r="A20" s="103"/>
      <c r="B20" s="105"/>
      <c r="C20" s="105" t="s">
        <v>62</v>
      </c>
      <c r="D20" s="111">
        <v>3480.03</v>
      </c>
    </row>
    <row r="21" spans="1:4" s="92" customFormat="1" ht="24.75" customHeight="1">
      <c r="A21" s="103"/>
      <c r="B21" s="105"/>
      <c r="C21" s="105" t="s">
        <v>63</v>
      </c>
      <c r="D21" s="111"/>
    </row>
    <row r="22" spans="1:4" s="92" customFormat="1" ht="24.75" customHeight="1">
      <c r="A22" s="103"/>
      <c r="B22" s="105"/>
      <c r="C22" s="105" t="s">
        <v>64</v>
      </c>
      <c r="D22" s="111"/>
    </row>
    <row r="23" spans="1:4" s="92" customFormat="1" ht="24.75" customHeight="1">
      <c r="A23" s="103"/>
      <c r="B23" s="105"/>
      <c r="C23" s="105" t="s">
        <v>65</v>
      </c>
      <c r="D23" s="111"/>
    </row>
    <row r="24" spans="1:4" s="92" customFormat="1" ht="24.75" customHeight="1">
      <c r="A24" s="103"/>
      <c r="B24" s="105"/>
      <c r="C24" s="105" t="s">
        <v>66</v>
      </c>
      <c r="D24" s="111">
        <v>42</v>
      </c>
    </row>
    <row r="25" spans="1:4" s="92" customFormat="1" ht="24.75" customHeight="1">
      <c r="A25" s="103"/>
      <c r="B25" s="105"/>
      <c r="C25" s="105" t="s">
        <v>67</v>
      </c>
      <c r="D25" s="111">
        <v>108.47</v>
      </c>
    </row>
    <row r="26" spans="1:4" s="92" customFormat="1" ht="24.75" customHeight="1">
      <c r="A26" s="103"/>
      <c r="B26" s="105"/>
      <c r="C26" s="105" t="s">
        <v>68</v>
      </c>
      <c r="D26" s="111"/>
    </row>
    <row r="27" spans="1:4" s="92" customFormat="1" ht="24.75" customHeight="1">
      <c r="A27" s="103"/>
      <c r="B27" s="105"/>
      <c r="C27" s="105" t="s">
        <v>69</v>
      </c>
      <c r="D27" s="111"/>
    </row>
    <row r="28" spans="1:4" s="92" customFormat="1" ht="24.75" customHeight="1">
      <c r="A28" s="103"/>
      <c r="B28" s="105"/>
      <c r="C28" s="105" t="s">
        <v>70</v>
      </c>
      <c r="D28" s="112"/>
    </row>
    <row r="29" spans="1:4" s="92" customFormat="1" ht="24.75" customHeight="1">
      <c r="A29" s="103"/>
      <c r="B29" s="105"/>
      <c r="C29" s="105" t="s">
        <v>71</v>
      </c>
      <c r="D29" s="112"/>
    </row>
    <row r="30" spans="1:4" s="92" customFormat="1" ht="24.75" customHeight="1">
      <c r="A30" s="103"/>
      <c r="B30" s="105"/>
      <c r="C30" s="105" t="s">
        <v>72</v>
      </c>
      <c r="D30" s="112"/>
    </row>
    <row r="31" spans="1:4" s="92" customFormat="1" ht="24.75" customHeight="1">
      <c r="A31" s="103"/>
      <c r="B31" s="105"/>
      <c r="C31" s="105" t="s">
        <v>73</v>
      </c>
      <c r="D31" s="112"/>
    </row>
    <row r="32" spans="1:4" s="92" customFormat="1" ht="24.75" customHeight="1">
      <c r="A32" s="103"/>
      <c r="B32" s="105"/>
      <c r="C32" s="105" t="s">
        <v>74</v>
      </c>
      <c r="D32" s="112"/>
    </row>
    <row r="33" spans="1:4" s="92" customFormat="1" ht="24.75" customHeight="1">
      <c r="A33" s="103"/>
      <c r="B33" s="105"/>
      <c r="C33" s="105" t="s">
        <v>75</v>
      </c>
      <c r="D33" s="112"/>
    </row>
    <row r="34" spans="1:4" s="92" customFormat="1" ht="24.75" customHeight="1">
      <c r="A34" s="103"/>
      <c r="B34" s="105"/>
      <c r="C34" s="105" t="s">
        <v>76</v>
      </c>
      <c r="D34" s="113"/>
    </row>
    <row r="35" spans="1:4" ht="24.75" customHeight="1">
      <c r="A35" s="114"/>
      <c r="B35" s="115"/>
      <c r="C35" s="115"/>
      <c r="D35" s="116"/>
    </row>
    <row r="36" spans="1:4" s="92" customFormat="1" ht="24.75" customHeight="1">
      <c r="A36" s="117" t="s">
        <v>77</v>
      </c>
      <c r="B36" s="107">
        <f>B6+B13</f>
        <v>4051.27</v>
      </c>
      <c r="C36" s="118" t="s">
        <v>78</v>
      </c>
      <c r="D36" s="109">
        <f>SUM(D6:D35)</f>
        <v>4093.27</v>
      </c>
    </row>
    <row r="37" spans="1:4" ht="24.75" customHeight="1">
      <c r="A37" s="119"/>
      <c r="B37" s="115"/>
      <c r="C37" s="120"/>
      <c r="D37" s="116"/>
    </row>
    <row r="38" spans="1:4" ht="24.75" customHeight="1">
      <c r="A38" s="119"/>
      <c r="B38" s="115"/>
      <c r="C38" s="120"/>
      <c r="D38" s="116"/>
    </row>
    <row r="39" spans="1:4" s="92" customFormat="1" ht="24.75" customHeight="1">
      <c r="A39" s="103" t="s">
        <v>79</v>
      </c>
      <c r="B39" s="121">
        <v>42</v>
      </c>
      <c r="C39" s="105" t="s">
        <v>80</v>
      </c>
      <c r="D39" s="109"/>
    </row>
    <row r="40" spans="1:4" s="92" customFormat="1" ht="24.75" customHeight="1">
      <c r="A40" s="103" t="s">
        <v>81</v>
      </c>
      <c r="B40" s="121"/>
      <c r="C40" s="105"/>
      <c r="D40" s="122"/>
    </row>
    <row r="41" spans="1:4" ht="24.75" customHeight="1">
      <c r="A41" s="94"/>
      <c r="B41" s="123"/>
      <c r="C41" s="124"/>
      <c r="D41" s="116"/>
    </row>
    <row r="42" spans="1:4" ht="24.75" customHeight="1">
      <c r="A42" s="125"/>
      <c r="B42" s="123"/>
      <c r="C42" s="124"/>
      <c r="D42" s="116"/>
    </row>
    <row r="43" spans="1:4" s="92" customFormat="1" ht="24.75" customHeight="1">
      <c r="A43" s="117" t="s">
        <v>82</v>
      </c>
      <c r="B43" s="126">
        <f>B36+B39</f>
        <v>4093.27</v>
      </c>
      <c r="C43" s="127" t="s">
        <v>83</v>
      </c>
      <c r="D43" s="128">
        <f>D36</f>
        <v>4093.27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6"/>
  <sheetViews>
    <sheetView showGridLines="0" showZeros="0" workbookViewId="0">
      <selection activeCell="B17" sqref="B17"/>
    </sheetView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>
      <c r="A1" s="17" t="s">
        <v>32</v>
      </c>
    </row>
    <row r="2" spans="1:3" ht="24.75" customHeight="1">
      <c r="A2" s="146" t="s">
        <v>84</v>
      </c>
      <c r="B2" s="146"/>
    </row>
    <row r="3" spans="1:3" ht="24.75" customHeight="1">
      <c r="A3" s="85"/>
      <c r="B3" s="86"/>
    </row>
    <row r="4" spans="1:3" ht="24" customHeight="1">
      <c r="A4" s="87" t="s">
        <v>37</v>
      </c>
      <c r="B4" s="88" t="s">
        <v>38</v>
      </c>
    </row>
    <row r="5" spans="1:3" s="11" customFormat="1" ht="24.75" customHeight="1">
      <c r="A5" s="89" t="s">
        <v>39</v>
      </c>
      <c r="B5" s="91">
        <v>2051.27</v>
      </c>
      <c r="C5" s="2"/>
    </row>
    <row r="6" spans="1:3" ht="24.75" customHeight="1">
      <c r="A6" s="89" t="s">
        <v>85</v>
      </c>
      <c r="B6" s="91">
        <v>2051.27</v>
      </c>
    </row>
    <row r="7" spans="1:3" ht="24.75" customHeight="1">
      <c r="A7" s="89" t="s">
        <v>53</v>
      </c>
      <c r="B7" s="91">
        <v>2000</v>
      </c>
    </row>
    <row r="8" spans="1:3" ht="24.75" customHeight="1">
      <c r="A8" s="89" t="s">
        <v>86</v>
      </c>
      <c r="B8" s="91">
        <f>B7+B5</f>
        <v>4051.27</v>
      </c>
    </row>
    <row r="9" spans="1:3" ht="24.75" customHeight="1">
      <c r="A9" s="89" t="s">
        <v>79</v>
      </c>
      <c r="B9" s="91">
        <v>42</v>
      </c>
    </row>
    <row r="10" spans="1:3" ht="24.75" customHeight="1">
      <c r="A10" s="89" t="s">
        <v>87</v>
      </c>
      <c r="B10" s="91">
        <v>42</v>
      </c>
    </row>
    <row r="11" spans="1:3" ht="24.75" customHeight="1">
      <c r="A11" s="89" t="s">
        <v>88</v>
      </c>
      <c r="B11" s="91">
        <v>42</v>
      </c>
    </row>
    <row r="12" spans="1:3" ht="24.75" customHeight="1">
      <c r="A12" s="89" t="s">
        <v>89</v>
      </c>
      <c r="B12" s="91">
        <f>B8+B9</f>
        <v>4093.27</v>
      </c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7" customHeight="1"/>
  </sheetData>
  <sheetProtection formatCells="0" formatColumns="0" formatRows="0"/>
  <mergeCells count="1">
    <mergeCell ref="A2:B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6"/>
  <sheetViews>
    <sheetView showGridLines="0" showZeros="0" workbookViewId="0">
      <selection activeCell="B16" sqref="B16"/>
    </sheetView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>
      <c r="A1" s="17" t="s">
        <v>32</v>
      </c>
    </row>
    <row r="2" spans="1:3" ht="24.75" customHeight="1">
      <c r="A2" s="146" t="s">
        <v>84</v>
      </c>
      <c r="B2" s="146"/>
    </row>
    <row r="3" spans="1:3" ht="24.75" customHeight="1">
      <c r="A3" s="85"/>
      <c r="B3" s="86"/>
    </row>
    <row r="4" spans="1:3" ht="24" customHeight="1">
      <c r="A4" s="87" t="s">
        <v>37</v>
      </c>
      <c r="B4" s="88" t="s">
        <v>38</v>
      </c>
    </row>
    <row r="5" spans="1:3" s="11" customFormat="1" ht="24.75" customHeight="1">
      <c r="A5" s="89" t="s">
        <v>39</v>
      </c>
      <c r="B5" s="90">
        <v>2051.27</v>
      </c>
      <c r="C5" s="2"/>
    </row>
    <row r="6" spans="1:3" ht="24.75" customHeight="1">
      <c r="A6" s="89" t="s">
        <v>85</v>
      </c>
      <c r="B6" s="90">
        <v>2051.27</v>
      </c>
    </row>
    <row r="7" spans="1:3" ht="24.75" customHeight="1">
      <c r="A7" s="89" t="s">
        <v>53</v>
      </c>
      <c r="B7" s="90">
        <v>2000</v>
      </c>
    </row>
    <row r="8" spans="1:3" ht="24.75" customHeight="1">
      <c r="A8" s="89" t="s">
        <v>86</v>
      </c>
      <c r="B8" s="90">
        <v>4051.27</v>
      </c>
    </row>
    <row r="9" spans="1:3" ht="24.75" customHeight="1">
      <c r="A9" s="89" t="s">
        <v>79</v>
      </c>
      <c r="B9" s="90">
        <v>42</v>
      </c>
    </row>
    <row r="10" spans="1:3" ht="24.75" customHeight="1">
      <c r="A10" s="89" t="s">
        <v>87</v>
      </c>
      <c r="B10" s="90">
        <v>42</v>
      </c>
    </row>
    <row r="11" spans="1:3" ht="24.75" customHeight="1">
      <c r="A11" s="89" t="s">
        <v>88</v>
      </c>
      <c r="B11" s="90">
        <v>42</v>
      </c>
    </row>
    <row r="12" spans="1:3" ht="24.75" customHeight="1">
      <c r="A12" s="89" t="s">
        <v>89</v>
      </c>
      <c r="B12" s="90">
        <v>4093.27</v>
      </c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7" customHeight="1"/>
  </sheetData>
  <sheetProtection formatCells="0" formatColumns="0" formatRows="0"/>
  <mergeCells count="1">
    <mergeCell ref="A2:B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tabSelected="1" topLeftCell="A16" workbookViewId="0">
      <selection activeCell="K20" sqref="K20"/>
    </sheetView>
  </sheetViews>
  <sheetFormatPr defaultColWidth="9.140625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32</v>
      </c>
    </row>
    <row r="2" spans="1:7" ht="24.75" customHeight="1">
      <c r="A2" s="151" t="s">
        <v>90</v>
      </c>
      <c r="B2" s="151"/>
      <c r="C2" s="151"/>
      <c r="D2" s="151"/>
      <c r="E2" s="151"/>
    </row>
    <row r="3" spans="1:7" ht="24.75" customHeight="1">
      <c r="A3" s="62"/>
      <c r="B3" s="62"/>
      <c r="E3" s="4" t="s">
        <v>34</v>
      </c>
    </row>
    <row r="4" spans="1:7" ht="24.75" customHeight="1">
      <c r="A4" s="5" t="s">
        <v>91</v>
      </c>
      <c r="B4" s="5" t="s">
        <v>92</v>
      </c>
      <c r="C4" s="6" t="s">
        <v>93</v>
      </c>
      <c r="D4" s="7" t="s">
        <v>94</v>
      </c>
      <c r="E4" s="77" t="s">
        <v>95</v>
      </c>
    </row>
    <row r="5" spans="1:7" ht="24.75" customHeight="1">
      <c r="A5" s="5" t="s">
        <v>96</v>
      </c>
      <c r="B5" s="5">
        <v>1</v>
      </c>
      <c r="C5" s="6">
        <v>2</v>
      </c>
      <c r="D5" s="7">
        <v>3</v>
      </c>
      <c r="E5" s="78">
        <v>4</v>
      </c>
    </row>
    <row r="6" spans="1:7" s="11" customFormat="1" ht="29.25" customHeight="1">
      <c r="A6" s="79" t="s">
        <v>97</v>
      </c>
      <c r="B6" s="38">
        <f>B7+B14+B18+B21+B24</f>
        <v>4093.27</v>
      </c>
      <c r="C6" s="38">
        <f>C7+C14+C18+C21+C24</f>
        <v>4051.27</v>
      </c>
      <c r="D6" s="38">
        <f>D7+D14+D18+D21+D24</f>
        <v>42</v>
      </c>
      <c r="E6" s="80">
        <f>E7+E14+E18+E21+E24</f>
        <v>42</v>
      </c>
      <c r="F6" s="2"/>
      <c r="G6" s="2"/>
    </row>
    <row r="7" spans="1:7" ht="29.25" customHeight="1">
      <c r="A7" s="79" t="s">
        <v>98</v>
      </c>
      <c r="B7" s="39">
        <f>B8+B12</f>
        <v>285.7</v>
      </c>
      <c r="C7" s="39">
        <f>C8+C12</f>
        <v>285.7</v>
      </c>
      <c r="D7" s="81"/>
      <c r="E7" s="80"/>
    </row>
    <row r="8" spans="1:7" ht="29.25" customHeight="1">
      <c r="A8" s="79" t="s">
        <v>99</v>
      </c>
      <c r="B8" s="39">
        <f>SUM(B9:B11)</f>
        <v>283.83999999999997</v>
      </c>
      <c r="C8" s="39">
        <f>SUM(C9:C11)</f>
        <v>283.83999999999997</v>
      </c>
      <c r="D8" s="81"/>
      <c r="E8" s="80"/>
    </row>
    <row r="9" spans="1:7" ht="29.25" customHeight="1">
      <c r="A9" s="82" t="s">
        <v>100</v>
      </c>
      <c r="B9" s="42">
        <v>60.4</v>
      </c>
      <c r="C9" s="42">
        <v>60.4</v>
      </c>
      <c r="D9" s="44"/>
      <c r="E9" s="83"/>
    </row>
    <row r="10" spans="1:7" ht="29.25" customHeight="1">
      <c r="A10" s="82" t="s">
        <v>101</v>
      </c>
      <c r="B10" s="42">
        <v>148.96</v>
      </c>
      <c r="C10" s="42">
        <v>148.96</v>
      </c>
      <c r="D10" s="44"/>
      <c r="E10" s="83"/>
    </row>
    <row r="11" spans="1:7" ht="29.25" customHeight="1">
      <c r="A11" s="82" t="s">
        <v>102</v>
      </c>
      <c r="B11" s="42">
        <v>74.48</v>
      </c>
      <c r="C11" s="42">
        <v>74.48</v>
      </c>
      <c r="D11" s="44"/>
      <c r="E11" s="83"/>
    </row>
    <row r="12" spans="1:7" ht="29.25" customHeight="1">
      <c r="A12" s="79" t="s">
        <v>103</v>
      </c>
      <c r="B12" s="39">
        <v>1.86</v>
      </c>
      <c r="C12" s="39">
        <v>1.86</v>
      </c>
      <c r="D12" s="81"/>
      <c r="E12" s="80"/>
    </row>
    <row r="13" spans="1:7" ht="29.25" customHeight="1">
      <c r="A13" s="82" t="s">
        <v>104</v>
      </c>
      <c r="B13" s="42">
        <v>1.86</v>
      </c>
      <c r="C13" s="42">
        <v>1.86</v>
      </c>
      <c r="D13" s="44"/>
      <c r="E13" s="83"/>
    </row>
    <row r="14" spans="1:7" ht="29.25" customHeight="1">
      <c r="A14" s="79" t="s">
        <v>105</v>
      </c>
      <c r="B14" s="39">
        <f>B15</f>
        <v>177.07</v>
      </c>
      <c r="C14" s="39">
        <f>C15</f>
        <v>177.07</v>
      </c>
      <c r="D14" s="81"/>
      <c r="E14" s="80"/>
    </row>
    <row r="15" spans="1:7" ht="29.25" customHeight="1">
      <c r="A15" s="79" t="s">
        <v>106</v>
      </c>
      <c r="B15" s="39">
        <f>B17+B16</f>
        <v>177.07</v>
      </c>
      <c r="C15" s="39">
        <f>C17+C16</f>
        <v>177.07</v>
      </c>
      <c r="D15" s="81"/>
      <c r="E15" s="80"/>
    </row>
    <row r="16" spans="1:7" ht="29.25" customHeight="1">
      <c r="A16" s="82" t="s">
        <v>107</v>
      </c>
      <c r="B16" s="42">
        <v>135.16999999999999</v>
      </c>
      <c r="C16" s="42">
        <v>135.16999999999999</v>
      </c>
      <c r="D16" s="44"/>
      <c r="E16" s="83"/>
    </row>
    <row r="17" spans="1:5" ht="29.25" customHeight="1">
      <c r="A17" s="82" t="s">
        <v>108</v>
      </c>
      <c r="B17" s="42">
        <v>41.9</v>
      </c>
      <c r="C17" s="42">
        <v>41.9</v>
      </c>
      <c r="D17" s="44"/>
      <c r="E17" s="83"/>
    </row>
    <row r="18" spans="1:5" ht="29.25" customHeight="1">
      <c r="A18" s="79" t="s">
        <v>109</v>
      </c>
      <c r="B18" s="39">
        <f>B19</f>
        <v>3480.03</v>
      </c>
      <c r="C18" s="39">
        <f>C19</f>
        <v>3480.03</v>
      </c>
      <c r="D18" s="81"/>
      <c r="E18" s="80"/>
    </row>
    <row r="19" spans="1:5" ht="29.25" customHeight="1">
      <c r="A19" s="79" t="s">
        <v>110</v>
      </c>
      <c r="B19" s="39">
        <f>B20</f>
        <v>3480.03</v>
      </c>
      <c r="C19" s="39">
        <f>C20</f>
        <v>3480.03</v>
      </c>
      <c r="D19" s="81"/>
      <c r="E19" s="80"/>
    </row>
    <row r="20" spans="1:5" ht="29.25" customHeight="1">
      <c r="A20" s="82" t="s">
        <v>111</v>
      </c>
      <c r="B20" s="42">
        <f>3331.47+148.56</f>
        <v>3480.03</v>
      </c>
      <c r="C20" s="42">
        <f>3331.47+148.56</f>
        <v>3480.03</v>
      </c>
      <c r="D20" s="44"/>
      <c r="E20" s="83"/>
    </row>
    <row r="21" spans="1:5" ht="29.25" customHeight="1">
      <c r="A21" s="79" t="s">
        <v>112</v>
      </c>
      <c r="B21" s="39">
        <v>42</v>
      </c>
      <c r="C21" s="39"/>
      <c r="D21" s="81">
        <v>42</v>
      </c>
      <c r="E21" s="80">
        <v>42</v>
      </c>
    </row>
    <row r="22" spans="1:5" ht="29.25" customHeight="1">
      <c r="A22" s="79" t="s">
        <v>113</v>
      </c>
      <c r="B22" s="39">
        <v>42</v>
      </c>
      <c r="C22" s="39"/>
      <c r="D22" s="81">
        <v>42</v>
      </c>
      <c r="E22" s="80">
        <v>42</v>
      </c>
    </row>
    <row r="23" spans="1:5" ht="29.25" customHeight="1">
      <c r="A23" s="82" t="s">
        <v>114</v>
      </c>
      <c r="B23" s="42">
        <v>42</v>
      </c>
      <c r="C23" s="42"/>
      <c r="D23" s="84">
        <v>42</v>
      </c>
      <c r="E23" s="83">
        <v>42</v>
      </c>
    </row>
    <row r="24" spans="1:5" ht="29.25" customHeight="1">
      <c r="A24" s="79" t="s">
        <v>115</v>
      </c>
      <c r="B24" s="81">
        <f>B25</f>
        <v>108.47</v>
      </c>
      <c r="C24" s="81">
        <f>C25</f>
        <v>108.47</v>
      </c>
      <c r="D24" s="56"/>
      <c r="E24" s="80"/>
    </row>
    <row r="25" spans="1:5" ht="29.25" customHeight="1">
      <c r="A25" s="79" t="s">
        <v>116</v>
      </c>
      <c r="B25" s="81">
        <f>B26</f>
        <v>108.47</v>
      </c>
      <c r="C25" s="81">
        <f>C26</f>
        <v>108.47</v>
      </c>
      <c r="D25" s="56"/>
      <c r="E25" s="80"/>
    </row>
    <row r="26" spans="1:5" ht="29.25" customHeight="1">
      <c r="A26" s="82" t="s">
        <v>117</v>
      </c>
      <c r="B26" s="44">
        <v>108.47</v>
      </c>
      <c r="C26" s="44">
        <v>108.47</v>
      </c>
      <c r="D26" s="56"/>
      <c r="E26" s="83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topLeftCell="A19" workbookViewId="0">
      <selection activeCell="D36" sqref="D36"/>
    </sheetView>
  </sheetViews>
  <sheetFormatPr defaultColWidth="9.140625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3"/>
  </cols>
  <sheetData>
    <row r="1" spans="1:99" ht="25.5" customHeight="1">
      <c r="A1" s="17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52" t="s">
        <v>118</v>
      </c>
      <c r="B2" s="152"/>
      <c r="C2" s="152"/>
      <c r="D2" s="15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</row>
    <row r="3" spans="1:99" ht="16.5" customHeight="1">
      <c r="B3" s="60"/>
      <c r="C3" s="6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53" t="s">
        <v>119</v>
      </c>
      <c r="B4" s="154"/>
      <c r="C4" s="155" t="s">
        <v>120</v>
      </c>
      <c r="D4" s="15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37</v>
      </c>
      <c r="B5" s="6" t="s">
        <v>38</v>
      </c>
      <c r="C5" s="34" t="s">
        <v>37</v>
      </c>
      <c r="D5" s="62" t="s">
        <v>97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63" t="s">
        <v>121</v>
      </c>
      <c r="B6" s="64">
        <f>B7</f>
        <v>2051.27</v>
      </c>
      <c r="C6" s="65" t="s">
        <v>122</v>
      </c>
      <c r="D6" s="66">
        <f>SUM(D7:D34)</f>
        <v>2051.27</v>
      </c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2"/>
    </row>
    <row r="7" spans="1:99" s="11" customFormat="1" ht="25.5" customHeight="1">
      <c r="A7" s="63" t="s">
        <v>123</v>
      </c>
      <c r="B7" s="64">
        <v>2051.27</v>
      </c>
      <c r="C7" s="65" t="s">
        <v>124</v>
      </c>
      <c r="D7" s="66"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2"/>
    </row>
    <row r="8" spans="1:99" s="11" customFormat="1" ht="25.5" customHeight="1">
      <c r="A8" s="63" t="s">
        <v>125</v>
      </c>
      <c r="B8" s="64">
        <v>0</v>
      </c>
      <c r="C8" s="65" t="s">
        <v>126</v>
      </c>
      <c r="D8" s="66">
        <v>0</v>
      </c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2"/>
    </row>
    <row r="9" spans="1:99" s="11" customFormat="1" ht="25.5" customHeight="1">
      <c r="A9" s="63" t="s">
        <v>127</v>
      </c>
      <c r="B9" s="64">
        <v>0</v>
      </c>
      <c r="C9" s="65" t="s">
        <v>128</v>
      </c>
      <c r="D9" s="66"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2"/>
    </row>
    <row r="10" spans="1:99" s="11" customFormat="1" ht="25.5" customHeight="1">
      <c r="A10" s="63"/>
      <c r="B10" s="69"/>
      <c r="C10" s="65" t="s">
        <v>129</v>
      </c>
      <c r="D10" s="66"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2"/>
    </row>
    <row r="11" spans="1:99" s="11" customFormat="1" ht="25.5" customHeight="1">
      <c r="A11" s="63"/>
      <c r="B11" s="69"/>
      <c r="C11" s="65" t="s">
        <v>130</v>
      </c>
      <c r="D11" s="66"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2"/>
    </row>
    <row r="12" spans="1:99" s="11" customFormat="1" ht="25.5" customHeight="1">
      <c r="A12" s="63"/>
      <c r="B12" s="69"/>
      <c r="C12" s="65" t="s">
        <v>131</v>
      </c>
      <c r="D12" s="66"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2"/>
    </row>
    <row r="13" spans="1:99" s="11" customFormat="1" ht="25.5" customHeight="1">
      <c r="A13" s="70"/>
      <c r="B13" s="71"/>
      <c r="C13" s="65" t="s">
        <v>132</v>
      </c>
      <c r="D13" s="66">
        <v>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2"/>
    </row>
    <row r="14" spans="1:99" s="11" customFormat="1" ht="25.5" customHeight="1">
      <c r="A14" s="70"/>
      <c r="B14" s="72"/>
      <c r="C14" s="65" t="s">
        <v>133</v>
      </c>
      <c r="D14" s="66">
        <v>285.7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2"/>
    </row>
    <row r="15" spans="1:99" s="11" customFormat="1" ht="25.5" customHeight="1">
      <c r="A15" s="70"/>
      <c r="B15" s="71"/>
      <c r="C15" s="65" t="s">
        <v>134</v>
      </c>
      <c r="D15" s="66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2"/>
    </row>
    <row r="16" spans="1:99" s="11" customFormat="1" ht="25.5" customHeight="1">
      <c r="A16" s="70"/>
      <c r="B16" s="71"/>
      <c r="C16" s="65" t="s">
        <v>135</v>
      </c>
      <c r="D16" s="66">
        <v>177.07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2"/>
    </row>
    <row r="17" spans="1:99" s="11" customFormat="1" ht="25.5" customHeight="1">
      <c r="A17" s="70"/>
      <c r="B17" s="71"/>
      <c r="C17" s="65" t="s">
        <v>136</v>
      </c>
      <c r="D17" s="66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2"/>
    </row>
    <row r="18" spans="1:99" s="11" customFormat="1" ht="25.5" customHeight="1">
      <c r="A18" s="70"/>
      <c r="B18" s="71"/>
      <c r="C18" s="65" t="s">
        <v>137</v>
      </c>
      <c r="D18" s="66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2"/>
    </row>
    <row r="19" spans="1:99" s="11" customFormat="1" ht="25.5" customHeight="1">
      <c r="A19" s="70"/>
      <c r="B19" s="71"/>
      <c r="C19" s="65" t="s">
        <v>138</v>
      </c>
      <c r="D19" s="66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2"/>
    </row>
    <row r="20" spans="1:99" s="11" customFormat="1" ht="25.5" customHeight="1">
      <c r="A20" s="70"/>
      <c r="B20" s="71"/>
      <c r="C20" s="65" t="s">
        <v>139</v>
      </c>
      <c r="D20" s="66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2"/>
    </row>
    <row r="21" spans="1:99" s="11" customFormat="1" ht="25.5" customHeight="1">
      <c r="A21" s="70"/>
      <c r="B21" s="71"/>
      <c r="C21" s="65" t="s">
        <v>140</v>
      </c>
      <c r="D21" s="66">
        <v>1480.03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2"/>
    </row>
    <row r="22" spans="1:99" s="11" customFormat="1" ht="25.5" customHeight="1">
      <c r="A22" s="70"/>
      <c r="B22" s="71"/>
      <c r="C22" s="65" t="s">
        <v>141</v>
      </c>
      <c r="D22" s="66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2"/>
    </row>
    <row r="23" spans="1:99" s="11" customFormat="1" ht="25.5" customHeight="1">
      <c r="A23" s="70"/>
      <c r="B23" s="71"/>
      <c r="C23" s="65" t="s">
        <v>142</v>
      </c>
      <c r="D23" s="66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2"/>
    </row>
    <row r="24" spans="1:99" s="11" customFormat="1" ht="25.5" customHeight="1">
      <c r="A24" s="70"/>
      <c r="B24" s="71"/>
      <c r="C24" s="65" t="s">
        <v>143</v>
      </c>
      <c r="D24" s="66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2"/>
    </row>
    <row r="25" spans="1:99" s="11" customFormat="1" ht="25.5" customHeight="1">
      <c r="A25" s="70"/>
      <c r="B25" s="71"/>
      <c r="C25" s="65" t="s">
        <v>144</v>
      </c>
      <c r="D25" s="66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2"/>
    </row>
    <row r="26" spans="1:99" s="11" customFormat="1" ht="25.5" customHeight="1">
      <c r="A26" s="70"/>
      <c r="B26" s="71"/>
      <c r="C26" s="65" t="s">
        <v>145</v>
      </c>
      <c r="D26" s="66">
        <v>108.47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2"/>
    </row>
    <row r="27" spans="1:99" s="11" customFormat="1" ht="25.5" customHeight="1">
      <c r="A27" s="70"/>
      <c r="B27" s="71"/>
      <c r="C27" s="65" t="s">
        <v>146</v>
      </c>
      <c r="D27" s="66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2"/>
    </row>
    <row r="28" spans="1:99" s="11" customFormat="1" ht="25.5" customHeight="1">
      <c r="A28" s="70"/>
      <c r="B28" s="71"/>
      <c r="C28" s="65" t="s">
        <v>147</v>
      </c>
      <c r="D28" s="66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2"/>
    </row>
    <row r="29" spans="1:99" s="11" customFormat="1" ht="25.5" customHeight="1">
      <c r="A29" s="70"/>
      <c r="B29" s="71"/>
      <c r="C29" s="65" t="s">
        <v>148</v>
      </c>
      <c r="D29" s="73">
        <v>0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2"/>
    </row>
    <row r="30" spans="1:99" s="11" customFormat="1" ht="25.5" customHeight="1">
      <c r="A30" s="70"/>
      <c r="B30" s="71"/>
      <c r="C30" s="65" t="s">
        <v>149</v>
      </c>
      <c r="D30" s="66">
        <v>0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2"/>
    </row>
    <row r="31" spans="1:99" s="11" customFormat="1" ht="25.5" customHeight="1">
      <c r="A31" s="70"/>
      <c r="B31" s="71"/>
      <c r="C31" s="65" t="s">
        <v>150</v>
      </c>
      <c r="D31" s="66">
        <v>0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2"/>
    </row>
    <row r="32" spans="1:99" s="11" customFormat="1" ht="25.5" customHeight="1">
      <c r="A32" s="70"/>
      <c r="B32" s="71"/>
      <c r="C32" s="65" t="s">
        <v>151</v>
      </c>
      <c r="D32" s="66">
        <v>0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2"/>
    </row>
    <row r="33" spans="1:99" s="11" customFormat="1" ht="25.5" customHeight="1">
      <c r="A33" s="70"/>
      <c r="B33" s="71"/>
      <c r="C33" s="65" t="s">
        <v>152</v>
      </c>
      <c r="D33" s="66">
        <v>0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2"/>
    </row>
    <row r="34" spans="1:99" s="11" customFormat="1" ht="25.5" customHeight="1">
      <c r="A34" s="70"/>
      <c r="B34" s="71"/>
      <c r="C34" s="65" t="s">
        <v>153</v>
      </c>
      <c r="D34" s="66">
        <v>0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2"/>
    </row>
    <row r="35" spans="1:99" s="11" customFormat="1" ht="25.5" customHeight="1">
      <c r="A35" s="74" t="s">
        <v>154</v>
      </c>
      <c r="B35" s="75">
        <v>2051.27</v>
      </c>
      <c r="C35" s="76" t="s">
        <v>155</v>
      </c>
      <c r="D35" s="73">
        <f>D6</f>
        <v>2051.27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2"/>
    </row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GridLines="0" showZeros="0" topLeftCell="A7" workbookViewId="0">
      <selection activeCell="A13" sqref="A13"/>
    </sheetView>
  </sheetViews>
  <sheetFormatPr defaultColWidth="9.140625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2" width="6.85546875" style="1" customWidth="1"/>
    <col min="13" max="16384" width="9.140625" style="3"/>
  </cols>
  <sheetData>
    <row r="1" spans="1:12" ht="24.75" customHeight="1">
      <c r="A1" s="17" t="s">
        <v>32</v>
      </c>
    </row>
    <row r="2" spans="1:12" ht="24.75" customHeight="1">
      <c r="A2" s="146" t="s">
        <v>156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2" ht="24.75" customHeight="1">
      <c r="K3" s="4" t="s">
        <v>34</v>
      </c>
    </row>
    <row r="4" spans="1:12" ht="24.75" customHeight="1">
      <c r="A4" s="153" t="s">
        <v>157</v>
      </c>
      <c r="B4" s="156" t="s">
        <v>97</v>
      </c>
      <c r="C4" s="156" t="s">
        <v>158</v>
      </c>
      <c r="D4" s="156"/>
      <c r="E4" s="156"/>
      <c r="F4" s="156" t="s">
        <v>159</v>
      </c>
      <c r="G4" s="156"/>
      <c r="H4" s="156"/>
      <c r="I4" s="156" t="s">
        <v>160</v>
      </c>
      <c r="J4" s="156"/>
      <c r="K4" s="154"/>
    </row>
    <row r="5" spans="1:12" ht="24.75" customHeight="1">
      <c r="A5" s="153"/>
      <c r="B5" s="156"/>
      <c r="C5" s="6" t="s">
        <v>97</v>
      </c>
      <c r="D5" s="6" t="s">
        <v>93</v>
      </c>
      <c r="E5" s="6" t="s">
        <v>94</v>
      </c>
      <c r="F5" s="6" t="s">
        <v>97</v>
      </c>
      <c r="G5" s="6" t="s">
        <v>93</v>
      </c>
      <c r="H5" s="6" t="s">
        <v>94</v>
      </c>
      <c r="I5" s="34" t="s">
        <v>97</v>
      </c>
      <c r="J5" s="34" t="s">
        <v>93</v>
      </c>
      <c r="K5" s="35" t="s">
        <v>94</v>
      </c>
    </row>
    <row r="6" spans="1:12" ht="24.75" customHeight="1">
      <c r="A6" s="5" t="s">
        <v>96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2" customFormat="1" ht="24.75" customHeight="1">
      <c r="A7" s="5" t="s">
        <v>97</v>
      </c>
      <c r="B7" s="49">
        <v>2051.27</v>
      </c>
      <c r="C7" s="49">
        <v>2051.27</v>
      </c>
      <c r="D7" s="49">
        <v>2051.27</v>
      </c>
      <c r="E7" s="6"/>
      <c r="F7" s="6"/>
      <c r="G7" s="6"/>
      <c r="H7" s="6"/>
      <c r="I7" s="6"/>
      <c r="J7" s="6"/>
      <c r="K7" s="7"/>
      <c r="L7" s="1"/>
    </row>
    <row r="8" spans="1:12" s="11" customFormat="1" ht="24.75" customHeight="1">
      <c r="A8" s="8" t="s">
        <v>161</v>
      </c>
      <c r="B8" s="9">
        <v>2051.27</v>
      </c>
      <c r="C8" s="9">
        <v>2051.27</v>
      </c>
      <c r="D8" s="9">
        <v>2051.27</v>
      </c>
      <c r="E8" s="9">
        <v>0</v>
      </c>
      <c r="F8" s="49"/>
      <c r="G8" s="49"/>
      <c r="H8" s="49"/>
      <c r="I8" s="49"/>
      <c r="J8" s="49"/>
      <c r="K8" s="40"/>
      <c r="L8" s="2"/>
    </row>
    <row r="9" spans="1:12" ht="24.75" customHeight="1">
      <c r="A9" s="52"/>
      <c r="B9" s="49"/>
      <c r="C9" s="49"/>
      <c r="D9" s="49"/>
      <c r="E9" s="49"/>
      <c r="F9" s="49"/>
      <c r="G9" s="49"/>
      <c r="H9" s="49"/>
      <c r="I9" s="49"/>
      <c r="J9" s="49"/>
      <c r="K9" s="40"/>
    </row>
    <row r="10" spans="1:12" ht="24.75" customHeight="1">
      <c r="A10" s="53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2" ht="24.75" customHeight="1">
      <c r="A11" s="53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2" ht="24.75" customHeight="1">
      <c r="A12" s="53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2" ht="24.75" customHeight="1">
      <c r="A13" s="52"/>
      <c r="B13" s="9"/>
      <c r="C13" s="9"/>
      <c r="D13" s="49"/>
      <c r="E13" s="9"/>
      <c r="F13" s="9"/>
      <c r="G13" s="9"/>
      <c r="H13" s="9"/>
      <c r="I13" s="9"/>
      <c r="J13" s="9"/>
      <c r="K13" s="10"/>
    </row>
    <row r="14" spans="1:12" ht="24.75" customHeight="1">
      <c r="A14" s="53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2" ht="24.75" customHeight="1">
      <c r="A15" s="52"/>
      <c r="B15" s="9"/>
      <c r="C15" s="9"/>
      <c r="D15" s="49"/>
      <c r="E15" s="9"/>
      <c r="F15" s="9"/>
      <c r="G15" s="9"/>
      <c r="H15" s="9"/>
      <c r="I15" s="9"/>
      <c r="J15" s="9"/>
      <c r="K15" s="10"/>
    </row>
    <row r="16" spans="1:12" ht="24.75" customHeight="1">
      <c r="A16" s="52"/>
      <c r="B16" s="9"/>
      <c r="C16" s="9"/>
      <c r="D16" s="49"/>
      <c r="E16" s="9"/>
      <c r="F16" s="9"/>
      <c r="G16" s="9"/>
      <c r="H16" s="9"/>
      <c r="I16" s="9"/>
      <c r="J16" s="9"/>
      <c r="K16" s="10"/>
    </row>
    <row r="17" spans="1:11" ht="24.75" customHeight="1">
      <c r="A17" s="53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4.75" customHeight="1">
      <c r="A18" s="53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3.1" customHeight="1">
      <c r="A19" s="52"/>
      <c r="B19" s="54"/>
      <c r="C19" s="54"/>
      <c r="D19" s="49"/>
      <c r="E19" s="54"/>
      <c r="F19" s="54"/>
      <c r="G19" s="54"/>
      <c r="H19" s="54"/>
      <c r="I19" s="54"/>
      <c r="J19" s="54"/>
      <c r="K19" s="58"/>
    </row>
    <row r="20" spans="1:11" ht="24" customHeight="1">
      <c r="A20" s="55"/>
      <c r="B20" s="56"/>
      <c r="C20" s="56"/>
      <c r="D20" s="49"/>
      <c r="E20" s="56"/>
      <c r="F20" s="56"/>
      <c r="G20" s="56"/>
      <c r="H20" s="56"/>
      <c r="I20" s="56"/>
      <c r="J20" s="56"/>
      <c r="K20" s="10"/>
    </row>
    <row r="21" spans="1:11" ht="24" customHeight="1">
      <c r="A21" s="57"/>
      <c r="B21" s="56"/>
      <c r="C21" s="56"/>
      <c r="D21" s="9"/>
      <c r="E21" s="56"/>
      <c r="F21" s="56"/>
      <c r="G21" s="56"/>
      <c r="H21" s="56"/>
      <c r="I21" s="56"/>
      <c r="J21" s="56"/>
      <c r="K21" s="10"/>
    </row>
    <row r="22" spans="1:11" ht="24" customHeight="1">
      <c r="A22" s="55"/>
      <c r="B22" s="56"/>
      <c r="C22" s="56"/>
      <c r="D22" s="9"/>
      <c r="E22" s="56"/>
      <c r="F22" s="56"/>
      <c r="G22" s="56"/>
      <c r="H22" s="56"/>
      <c r="I22" s="56"/>
      <c r="J22" s="56"/>
      <c r="K22" s="10"/>
    </row>
    <row r="23" spans="1:11" ht="24" customHeight="1">
      <c r="A23" s="55"/>
      <c r="B23" s="56"/>
      <c r="C23" s="56"/>
      <c r="D23" s="9"/>
      <c r="E23" s="56"/>
      <c r="F23" s="56"/>
      <c r="G23" s="56"/>
      <c r="H23" s="56"/>
      <c r="I23" s="56"/>
      <c r="J23" s="56"/>
      <c r="K23" s="10"/>
    </row>
    <row r="24" spans="1:11" ht="24" customHeight="1">
      <c r="A24" s="57"/>
      <c r="B24" s="56"/>
      <c r="C24" s="56"/>
      <c r="D24" s="9"/>
      <c r="E24" s="56"/>
      <c r="F24" s="56"/>
      <c r="G24" s="56"/>
      <c r="H24" s="56"/>
      <c r="I24" s="56"/>
      <c r="J24" s="56"/>
      <c r="K24" s="10"/>
    </row>
    <row r="25" spans="1:11" ht="24" customHeight="1">
      <c r="A25" s="55"/>
      <c r="B25" s="56"/>
      <c r="C25" s="56"/>
      <c r="D25" s="49"/>
      <c r="E25" s="56"/>
      <c r="F25" s="56"/>
      <c r="G25" s="56"/>
      <c r="H25" s="56"/>
      <c r="I25" s="56"/>
      <c r="J25" s="56"/>
      <c r="K25" s="10"/>
    </row>
    <row r="26" spans="1:11" ht="24" customHeight="1">
      <c r="A26" s="55"/>
      <c r="B26" s="56"/>
      <c r="C26" s="56"/>
      <c r="D26" s="49"/>
      <c r="E26" s="56"/>
      <c r="F26" s="56"/>
      <c r="G26" s="56"/>
      <c r="H26" s="56"/>
      <c r="I26" s="56"/>
      <c r="J26" s="56"/>
      <c r="K26" s="10"/>
    </row>
    <row r="27" spans="1:11" ht="24" customHeight="1">
      <c r="A27" s="57"/>
      <c r="B27" s="56"/>
      <c r="C27" s="56"/>
      <c r="D27" s="9"/>
      <c r="E27" s="56"/>
      <c r="F27" s="56"/>
      <c r="G27" s="56"/>
      <c r="H27" s="56"/>
      <c r="I27" s="56"/>
      <c r="J27" s="56"/>
      <c r="K27" s="10"/>
    </row>
    <row r="28" spans="1:11" ht="24" customHeight="1"/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7" workbookViewId="0">
      <selection activeCell="J10" sqref="J10"/>
    </sheetView>
  </sheetViews>
  <sheetFormatPr defaultColWidth="9.140625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32</v>
      </c>
      <c r="B1" s="18"/>
    </row>
    <row r="2" spans="1:7" ht="24.75" customHeight="1">
      <c r="A2" s="146" t="s">
        <v>162</v>
      </c>
      <c r="B2" s="146"/>
      <c r="C2" s="146"/>
      <c r="D2" s="146"/>
      <c r="E2" s="146"/>
    </row>
    <row r="3" spans="1:7" ht="24.75" customHeight="1">
      <c r="E3" s="4" t="s">
        <v>34</v>
      </c>
    </row>
    <row r="4" spans="1:7" ht="24.75" customHeight="1">
      <c r="A4" s="153" t="s">
        <v>91</v>
      </c>
      <c r="B4" s="156"/>
      <c r="C4" s="153" t="s">
        <v>158</v>
      </c>
      <c r="D4" s="156"/>
      <c r="E4" s="154"/>
    </row>
    <row r="5" spans="1:7" ht="24.75" customHeight="1">
      <c r="A5" s="5" t="s">
        <v>163</v>
      </c>
      <c r="B5" s="6" t="s">
        <v>164</v>
      </c>
      <c r="C5" s="34" t="s">
        <v>97</v>
      </c>
      <c r="D5" s="34" t="s">
        <v>93</v>
      </c>
      <c r="E5" s="35" t="s">
        <v>94</v>
      </c>
    </row>
    <row r="6" spans="1:7" ht="24.75" customHeight="1">
      <c r="A6" s="5" t="s">
        <v>96</v>
      </c>
      <c r="B6" s="6" t="s">
        <v>96</v>
      </c>
      <c r="C6" s="6">
        <v>1</v>
      </c>
      <c r="D6" s="6">
        <v>2</v>
      </c>
      <c r="E6" s="7">
        <v>3</v>
      </c>
    </row>
    <row r="7" spans="1:7" s="11" customFormat="1" ht="24.75" customHeight="1">
      <c r="A7" s="36"/>
      <c r="B7" s="48" t="s">
        <v>97</v>
      </c>
      <c r="C7" s="49">
        <f>C8+C15+C19+C22</f>
        <v>2051.27</v>
      </c>
      <c r="D7" s="49">
        <f>D8+D15+D19+D22</f>
        <v>2051.27</v>
      </c>
      <c r="E7" s="40"/>
      <c r="F7" s="2"/>
      <c r="G7" s="2"/>
    </row>
    <row r="8" spans="1:7" ht="24.75" customHeight="1">
      <c r="A8" s="36" t="s">
        <v>165</v>
      </c>
      <c r="B8" s="48" t="s">
        <v>98</v>
      </c>
      <c r="C8" s="49">
        <v>285.7</v>
      </c>
      <c r="D8" s="49">
        <f>D9+D13</f>
        <v>285.7</v>
      </c>
      <c r="E8" s="10">
        <f>E9+E13</f>
        <v>0</v>
      </c>
    </row>
    <row r="9" spans="1:7" ht="24.75" customHeight="1">
      <c r="A9" s="36" t="s">
        <v>166</v>
      </c>
      <c r="B9" s="48" t="s">
        <v>99</v>
      </c>
      <c r="C9" s="49">
        <v>283.83999999999997</v>
      </c>
      <c r="D9" s="49">
        <f>D10+D11+D12</f>
        <v>283.83999999999997</v>
      </c>
      <c r="E9" s="10">
        <f>E10+E11+E12</f>
        <v>0</v>
      </c>
    </row>
    <row r="10" spans="1:7" ht="24.75" customHeight="1">
      <c r="A10" s="8" t="s">
        <v>167</v>
      </c>
      <c r="B10" s="50" t="s">
        <v>100</v>
      </c>
      <c r="C10" s="9">
        <v>60.4</v>
      </c>
      <c r="D10" s="9">
        <v>60.4</v>
      </c>
      <c r="E10" s="10"/>
    </row>
    <row r="11" spans="1:7" ht="24.75" customHeight="1">
      <c r="A11" s="8" t="s">
        <v>168</v>
      </c>
      <c r="B11" s="50" t="s">
        <v>101</v>
      </c>
      <c r="C11" s="9">
        <v>148.96</v>
      </c>
      <c r="D11" s="9">
        <v>148.96</v>
      </c>
      <c r="E11" s="10"/>
    </row>
    <row r="12" spans="1:7" ht="24.75" customHeight="1">
      <c r="A12" s="8" t="s">
        <v>169</v>
      </c>
      <c r="B12" s="50" t="s">
        <v>102</v>
      </c>
      <c r="C12" s="9">
        <v>74.48</v>
      </c>
      <c r="D12" s="9">
        <v>74.48</v>
      </c>
      <c r="E12" s="10"/>
    </row>
    <row r="13" spans="1:7" ht="24.75" customHeight="1">
      <c r="A13" s="36" t="s">
        <v>170</v>
      </c>
      <c r="B13" s="48" t="s">
        <v>103</v>
      </c>
      <c r="C13" s="49">
        <v>1.86</v>
      </c>
      <c r="D13" s="49">
        <f>D14</f>
        <v>1.86</v>
      </c>
      <c r="E13" s="40"/>
    </row>
    <row r="14" spans="1:7" ht="24.75" customHeight="1">
      <c r="A14" s="8" t="s">
        <v>171</v>
      </c>
      <c r="B14" s="50" t="s">
        <v>104</v>
      </c>
      <c r="C14" s="9">
        <v>1.86</v>
      </c>
      <c r="D14" s="9">
        <v>1.86</v>
      </c>
      <c r="E14" s="10"/>
    </row>
    <row r="15" spans="1:7" ht="24.75" customHeight="1">
      <c r="A15" s="36" t="s">
        <v>172</v>
      </c>
      <c r="B15" s="48" t="s">
        <v>105</v>
      </c>
      <c r="C15" s="49">
        <v>177.07</v>
      </c>
      <c r="D15" s="49">
        <f>D16</f>
        <v>177.07</v>
      </c>
      <c r="E15" s="40"/>
    </row>
    <row r="16" spans="1:7" ht="24.75" customHeight="1">
      <c r="A16" s="36" t="s">
        <v>173</v>
      </c>
      <c r="B16" s="48" t="s">
        <v>106</v>
      </c>
      <c r="C16" s="49">
        <v>177.07</v>
      </c>
      <c r="D16" s="49">
        <f>D17+D18</f>
        <v>177.07</v>
      </c>
      <c r="E16" s="40"/>
    </row>
    <row r="17" spans="1:5" ht="24.75" customHeight="1">
      <c r="A17" s="8" t="s">
        <v>174</v>
      </c>
      <c r="B17" s="50" t="s">
        <v>107</v>
      </c>
      <c r="C17" s="9">
        <v>135.16999999999999</v>
      </c>
      <c r="D17" s="9">
        <v>135.16999999999999</v>
      </c>
      <c r="E17" s="10"/>
    </row>
    <row r="18" spans="1:5" ht="24.75" customHeight="1">
      <c r="A18" s="8" t="s">
        <v>175</v>
      </c>
      <c r="B18" s="50" t="s">
        <v>108</v>
      </c>
      <c r="C18" s="9">
        <v>41.9</v>
      </c>
      <c r="D18" s="9">
        <v>41.9</v>
      </c>
      <c r="E18" s="10"/>
    </row>
    <row r="19" spans="1:5" ht="24.75" customHeight="1">
      <c r="A19" s="36" t="s">
        <v>176</v>
      </c>
      <c r="B19" s="48" t="s">
        <v>109</v>
      </c>
      <c r="C19" s="49">
        <f>C20</f>
        <v>1480.03</v>
      </c>
      <c r="D19" s="49">
        <f>D20</f>
        <v>1480.03</v>
      </c>
      <c r="E19" s="40"/>
    </row>
    <row r="20" spans="1:5" ht="24.75" customHeight="1">
      <c r="A20" s="36" t="s">
        <v>177</v>
      </c>
      <c r="B20" s="48" t="s">
        <v>110</v>
      </c>
      <c r="C20" s="49">
        <f>C21</f>
        <v>1480.03</v>
      </c>
      <c r="D20" s="49">
        <f>D21</f>
        <v>1480.03</v>
      </c>
      <c r="E20" s="40"/>
    </row>
    <row r="21" spans="1:5" ht="24.75" customHeight="1">
      <c r="A21" s="8" t="s">
        <v>178</v>
      </c>
      <c r="B21" s="50" t="s">
        <v>179</v>
      </c>
      <c r="C21" s="51">
        <v>1480.03</v>
      </c>
      <c r="D21" s="51">
        <v>1480.03</v>
      </c>
      <c r="E21" s="10"/>
    </row>
    <row r="22" spans="1:5" ht="24.75" customHeight="1">
      <c r="A22" s="36" t="s">
        <v>180</v>
      </c>
      <c r="B22" s="48" t="s">
        <v>115</v>
      </c>
      <c r="C22" s="49">
        <v>108.47</v>
      </c>
      <c r="D22" s="49">
        <f>D23</f>
        <v>108.47</v>
      </c>
      <c r="E22" s="40"/>
    </row>
    <row r="23" spans="1:5" ht="24.75" customHeight="1">
      <c r="A23" s="36" t="s">
        <v>181</v>
      </c>
      <c r="B23" s="48" t="s">
        <v>116</v>
      </c>
      <c r="C23" s="49">
        <v>108.47</v>
      </c>
      <c r="D23" s="49">
        <f>D24</f>
        <v>108.47</v>
      </c>
      <c r="E23" s="40"/>
    </row>
    <row r="24" spans="1:5" ht="24.75" customHeight="1">
      <c r="A24" s="8" t="s">
        <v>182</v>
      </c>
      <c r="B24" s="50" t="s">
        <v>117</v>
      </c>
      <c r="C24" s="9">
        <v>108.47</v>
      </c>
      <c r="D24" s="9">
        <v>108.47</v>
      </c>
      <c r="E24" s="10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>
      <selection activeCell="F12" sqref="F12"/>
    </sheetView>
  </sheetViews>
  <sheetFormatPr defaultColWidth="9.140625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32</v>
      </c>
      <c r="B1" s="18"/>
    </row>
    <row r="2" spans="1:7" ht="24.75" customHeight="1">
      <c r="A2" s="157" t="s">
        <v>183</v>
      </c>
      <c r="B2" s="157"/>
      <c r="C2" s="157"/>
      <c r="D2" s="157"/>
      <c r="E2" s="157"/>
    </row>
    <row r="3" spans="1:7" ht="24.75" customHeight="1">
      <c r="E3" s="4" t="s">
        <v>34</v>
      </c>
    </row>
    <row r="4" spans="1:7" ht="24.75" customHeight="1">
      <c r="A4" s="153" t="s">
        <v>184</v>
      </c>
      <c r="B4" s="156"/>
      <c r="C4" s="153" t="s">
        <v>185</v>
      </c>
      <c r="D4" s="156"/>
      <c r="E4" s="154"/>
    </row>
    <row r="5" spans="1:7" ht="24.75" customHeight="1">
      <c r="A5" s="33" t="s">
        <v>163</v>
      </c>
      <c r="B5" s="6" t="s">
        <v>164</v>
      </c>
      <c r="C5" s="26" t="s">
        <v>97</v>
      </c>
      <c r="D5" s="34" t="s">
        <v>186</v>
      </c>
      <c r="E5" s="35" t="s">
        <v>187</v>
      </c>
    </row>
    <row r="6" spans="1:7" ht="24.75" customHeight="1">
      <c r="A6" s="33" t="s">
        <v>96</v>
      </c>
      <c r="B6" s="6" t="s">
        <v>96</v>
      </c>
      <c r="C6" s="5">
        <v>1</v>
      </c>
      <c r="D6" s="6">
        <v>2</v>
      </c>
      <c r="E6" s="7">
        <v>3</v>
      </c>
    </row>
    <row r="7" spans="1:7" s="11" customFormat="1" ht="25.5" customHeight="1">
      <c r="A7" s="36"/>
      <c r="B7" s="37" t="s">
        <v>97</v>
      </c>
      <c r="C7" s="38">
        <f>D7+E7</f>
        <v>2051.27</v>
      </c>
      <c r="D7" s="39">
        <f>D8+D30+D18</f>
        <v>1936.13</v>
      </c>
      <c r="E7" s="40">
        <f>E8+E30+E18</f>
        <v>115.14</v>
      </c>
      <c r="F7" s="2"/>
      <c r="G7" s="2"/>
    </row>
    <row r="8" spans="1:7" ht="25.5" customHeight="1">
      <c r="A8" s="36" t="s">
        <v>188</v>
      </c>
      <c r="B8" s="37" t="s">
        <v>189</v>
      </c>
      <c r="C8" s="39">
        <f>SUM(C9:C17)</f>
        <v>1533.95</v>
      </c>
      <c r="D8" s="39">
        <f>SUM(D9:D17)</f>
        <v>1533.95</v>
      </c>
      <c r="E8" s="40"/>
    </row>
    <row r="9" spans="1:7" ht="25.5" customHeight="1">
      <c r="A9" s="8" t="s">
        <v>190</v>
      </c>
      <c r="B9" s="41" t="s">
        <v>191</v>
      </c>
      <c r="C9" s="42">
        <v>570.29999999999995</v>
      </c>
      <c r="D9" s="43">
        <v>570.29999999999995</v>
      </c>
      <c r="E9" s="10"/>
    </row>
    <row r="10" spans="1:7" ht="25.5" customHeight="1">
      <c r="A10" s="8" t="s">
        <v>192</v>
      </c>
      <c r="B10" s="41" t="s">
        <v>193</v>
      </c>
      <c r="C10" s="44">
        <v>199.57</v>
      </c>
      <c r="D10" s="45">
        <v>199.57</v>
      </c>
      <c r="E10" s="46"/>
    </row>
    <row r="11" spans="1:7" ht="25.5" customHeight="1">
      <c r="A11" s="8" t="s">
        <v>194</v>
      </c>
      <c r="B11" s="41" t="s">
        <v>195</v>
      </c>
      <c r="C11" s="44">
        <v>329.39</v>
      </c>
      <c r="D11" s="45">
        <v>329.39</v>
      </c>
      <c r="E11" s="46"/>
    </row>
    <row r="12" spans="1:7" ht="25.5" customHeight="1">
      <c r="A12" s="8" t="s">
        <v>196</v>
      </c>
      <c r="B12" s="41" t="s">
        <v>197</v>
      </c>
      <c r="C12" s="42">
        <v>148.96</v>
      </c>
      <c r="D12" s="47">
        <v>148.96</v>
      </c>
      <c r="E12" s="10"/>
    </row>
    <row r="13" spans="1:7" ht="25.5" customHeight="1">
      <c r="A13" s="8" t="s">
        <v>198</v>
      </c>
      <c r="B13" s="41" t="s">
        <v>199</v>
      </c>
      <c r="C13" s="42">
        <v>74.48</v>
      </c>
      <c r="D13" s="42">
        <v>74.48</v>
      </c>
      <c r="E13" s="10"/>
    </row>
    <row r="14" spans="1:7" ht="25.5" customHeight="1">
      <c r="A14" s="8" t="s">
        <v>200</v>
      </c>
      <c r="B14" s="41" t="s">
        <v>201</v>
      </c>
      <c r="C14" s="42">
        <v>55.86</v>
      </c>
      <c r="D14" s="42">
        <v>55.86</v>
      </c>
      <c r="E14" s="10"/>
    </row>
    <row r="15" spans="1:7" ht="25.5" customHeight="1">
      <c r="A15" s="8" t="s">
        <v>202</v>
      </c>
      <c r="B15" s="41" t="s">
        <v>203</v>
      </c>
      <c r="C15" s="42">
        <v>41.9</v>
      </c>
      <c r="D15" s="42">
        <v>41.9</v>
      </c>
      <c r="E15" s="10"/>
    </row>
    <row r="16" spans="1:7" ht="25.5" customHeight="1">
      <c r="A16" s="8" t="s">
        <v>204</v>
      </c>
      <c r="B16" s="41" t="s">
        <v>205</v>
      </c>
      <c r="C16" s="42">
        <v>5.0199999999999996</v>
      </c>
      <c r="D16" s="42">
        <v>5.0199999999999996</v>
      </c>
      <c r="E16" s="10"/>
    </row>
    <row r="17" spans="1:5" ht="25.5" customHeight="1">
      <c r="A17" s="8" t="s">
        <v>206</v>
      </c>
      <c r="B17" s="41" t="s">
        <v>207</v>
      </c>
      <c r="C17" s="42">
        <v>108.47</v>
      </c>
      <c r="D17" s="42">
        <v>108.47</v>
      </c>
      <c r="E17" s="10"/>
    </row>
    <row r="18" spans="1:5" ht="25.5" customHeight="1">
      <c r="A18" s="36" t="s">
        <v>208</v>
      </c>
      <c r="B18" s="37" t="s">
        <v>209</v>
      </c>
      <c r="C18" s="40">
        <f>SUM(C19:C29)</f>
        <v>115.14</v>
      </c>
      <c r="D18" s="39"/>
      <c r="E18" s="40">
        <f>SUM(E19:E29)</f>
        <v>115.14</v>
      </c>
    </row>
    <row r="19" spans="1:5" ht="25.5" customHeight="1">
      <c r="A19" s="8" t="s">
        <v>210</v>
      </c>
      <c r="B19" s="41" t="s">
        <v>211</v>
      </c>
      <c r="C19" s="10">
        <v>8.41</v>
      </c>
      <c r="D19" s="42"/>
      <c r="E19" s="10">
        <v>8.41</v>
      </c>
    </row>
    <row r="20" spans="1:5" ht="25.5" customHeight="1">
      <c r="A20" s="8" t="s">
        <v>212</v>
      </c>
      <c r="B20" s="41" t="s">
        <v>213</v>
      </c>
      <c r="C20" s="10">
        <v>2.54</v>
      </c>
      <c r="D20" s="42"/>
      <c r="E20" s="10">
        <v>2.54</v>
      </c>
    </row>
    <row r="21" spans="1:5" ht="25.5" customHeight="1">
      <c r="A21" s="8" t="s">
        <v>214</v>
      </c>
      <c r="B21" s="41" t="s">
        <v>215</v>
      </c>
      <c r="C21" s="10">
        <v>8.7799999999999994</v>
      </c>
      <c r="D21" s="42"/>
      <c r="E21" s="10">
        <v>8.7799999999999994</v>
      </c>
    </row>
    <row r="22" spans="1:5" ht="25.5" customHeight="1">
      <c r="A22" s="8" t="s">
        <v>216</v>
      </c>
      <c r="B22" s="41" t="s">
        <v>217</v>
      </c>
      <c r="C22" s="10">
        <v>15.02</v>
      </c>
      <c r="D22" s="42"/>
      <c r="E22" s="10">
        <v>15.02</v>
      </c>
    </row>
    <row r="23" spans="1:5" ht="25.5" customHeight="1">
      <c r="A23" s="8" t="s">
        <v>218</v>
      </c>
      <c r="B23" s="41" t="s">
        <v>219</v>
      </c>
      <c r="C23" s="10">
        <v>2.93</v>
      </c>
      <c r="D23" s="42"/>
      <c r="E23" s="10">
        <v>2.93</v>
      </c>
    </row>
    <row r="24" spans="1:5" ht="25.5" customHeight="1">
      <c r="A24" s="8" t="s">
        <v>220</v>
      </c>
      <c r="B24" s="41" t="s">
        <v>221</v>
      </c>
      <c r="C24" s="10">
        <v>7.1</v>
      </c>
      <c r="D24" s="42"/>
      <c r="E24" s="10">
        <v>7.1</v>
      </c>
    </row>
    <row r="25" spans="1:5" ht="25.5" customHeight="1">
      <c r="A25" s="8" t="s">
        <v>222</v>
      </c>
      <c r="B25" s="41" t="s">
        <v>223</v>
      </c>
      <c r="C25" s="10">
        <v>2.54</v>
      </c>
      <c r="D25" s="42"/>
      <c r="E25" s="10">
        <v>2.54</v>
      </c>
    </row>
    <row r="26" spans="1:5" ht="25.5" customHeight="1">
      <c r="A26" s="8" t="s">
        <v>224</v>
      </c>
      <c r="B26" s="41" t="s">
        <v>225</v>
      </c>
      <c r="C26" s="10">
        <v>8.42</v>
      </c>
      <c r="D26" s="42"/>
      <c r="E26" s="10">
        <v>8.42</v>
      </c>
    </row>
    <row r="27" spans="1:5" ht="25.5" customHeight="1">
      <c r="A27" s="8" t="s">
        <v>226</v>
      </c>
      <c r="B27" s="41" t="s">
        <v>227</v>
      </c>
      <c r="C27" s="10">
        <v>18.82</v>
      </c>
      <c r="D27" s="42"/>
      <c r="E27" s="10">
        <v>18.82</v>
      </c>
    </row>
    <row r="28" spans="1:5" ht="25.5" customHeight="1">
      <c r="A28" s="8" t="s">
        <v>228</v>
      </c>
      <c r="B28" s="41" t="s">
        <v>229</v>
      </c>
      <c r="C28" s="10">
        <v>24.43</v>
      </c>
      <c r="D28" s="42"/>
      <c r="E28" s="10">
        <v>24.43</v>
      </c>
    </row>
    <row r="29" spans="1:5" ht="25.5" customHeight="1">
      <c r="A29" s="8" t="s">
        <v>230</v>
      </c>
      <c r="B29" s="41" t="s">
        <v>231</v>
      </c>
      <c r="C29" s="10">
        <v>16.149999999999999</v>
      </c>
      <c r="D29" s="42"/>
      <c r="E29" s="10">
        <v>16.149999999999999</v>
      </c>
    </row>
    <row r="30" spans="1:5" ht="25.5" customHeight="1">
      <c r="A30" s="36" t="s">
        <v>232</v>
      </c>
      <c r="B30" s="37" t="s">
        <v>233</v>
      </c>
      <c r="C30" s="39">
        <f>SUM(C31:C34)</f>
        <v>402.18</v>
      </c>
      <c r="D30" s="39">
        <f>SUM(D31:D34)</f>
        <v>402.18</v>
      </c>
      <c r="E30" s="40"/>
    </row>
    <row r="31" spans="1:5" ht="25.5" customHeight="1">
      <c r="A31" s="8" t="s">
        <v>234</v>
      </c>
      <c r="B31" s="41" t="s">
        <v>235</v>
      </c>
      <c r="C31" s="42">
        <v>60.4</v>
      </c>
      <c r="D31" s="42">
        <v>60.4</v>
      </c>
      <c r="E31" s="10"/>
    </row>
    <row r="32" spans="1:5" ht="25.5" customHeight="1">
      <c r="A32" s="8" t="s">
        <v>236</v>
      </c>
      <c r="B32" s="41" t="s">
        <v>237</v>
      </c>
      <c r="C32" s="42">
        <v>22.27</v>
      </c>
      <c r="D32" s="42">
        <v>22.27</v>
      </c>
      <c r="E32" s="10"/>
    </row>
    <row r="33" spans="1:5" ht="25.5" customHeight="1">
      <c r="A33" s="8" t="s">
        <v>238</v>
      </c>
      <c r="B33" s="41" t="s">
        <v>239</v>
      </c>
      <c r="C33" s="42">
        <v>76.150000000000006</v>
      </c>
      <c r="D33" s="42">
        <v>76.150000000000006</v>
      </c>
      <c r="E33" s="10"/>
    </row>
    <row r="34" spans="1:5" ht="25.5" customHeight="1">
      <c r="A34" s="8" t="s">
        <v>240</v>
      </c>
      <c r="B34" s="41" t="s">
        <v>241</v>
      </c>
      <c r="C34" s="42">
        <v>243.36</v>
      </c>
      <c r="D34" s="42">
        <v>243.36</v>
      </c>
      <c r="E34" s="10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"/>
  <sheetViews>
    <sheetView showGridLines="0" showZeros="0" workbookViewId="0">
      <selection activeCell="F7" sqref="F7"/>
    </sheetView>
  </sheetViews>
  <sheetFormatPr defaultColWidth="9.140625" defaultRowHeight="12.75" customHeight="1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>
      <c r="A1" s="24" t="s">
        <v>32</v>
      </c>
    </row>
    <row r="2" spans="1:9" ht="24.75" customHeight="1">
      <c r="A2" s="146" t="s">
        <v>242</v>
      </c>
      <c r="B2" s="146"/>
      <c r="C2" s="146"/>
      <c r="D2" s="146"/>
      <c r="E2" s="146"/>
      <c r="F2" s="146"/>
      <c r="G2" s="146"/>
      <c r="H2" s="146"/>
    </row>
    <row r="3" spans="1:9" ht="24.75" customHeight="1">
      <c r="H3" s="4" t="s">
        <v>34</v>
      </c>
    </row>
    <row r="4" spans="1:9" ht="24.75" customHeight="1">
      <c r="A4" s="163" t="s">
        <v>157</v>
      </c>
      <c r="B4" s="158" t="s">
        <v>243</v>
      </c>
      <c r="C4" s="159"/>
      <c r="D4" s="159"/>
      <c r="E4" s="159"/>
      <c r="F4" s="160"/>
      <c r="G4" s="166" t="s">
        <v>244</v>
      </c>
      <c r="H4" s="169" t="s">
        <v>245</v>
      </c>
    </row>
    <row r="5" spans="1:9" ht="24.75" customHeight="1">
      <c r="A5" s="164"/>
      <c r="B5" s="166" t="s">
        <v>97</v>
      </c>
      <c r="C5" s="166" t="s">
        <v>246</v>
      </c>
      <c r="D5" s="166" t="s">
        <v>247</v>
      </c>
      <c r="E5" s="161" t="s">
        <v>248</v>
      </c>
      <c r="F5" s="162"/>
      <c r="G5" s="168"/>
      <c r="H5" s="170"/>
    </row>
    <row r="6" spans="1:9" ht="24.75" customHeight="1">
      <c r="A6" s="165"/>
      <c r="B6" s="167"/>
      <c r="C6" s="167"/>
      <c r="D6" s="167"/>
      <c r="E6" s="25" t="s">
        <v>249</v>
      </c>
      <c r="F6" s="25" t="s">
        <v>250</v>
      </c>
      <c r="G6" s="167"/>
      <c r="H6" s="171"/>
    </row>
    <row r="7" spans="1:9" s="11" customFormat="1" ht="24.75" customHeight="1">
      <c r="A7" s="27" t="s">
        <v>161</v>
      </c>
      <c r="B7" s="28">
        <f>D7+F7</f>
        <v>26.97</v>
      </c>
      <c r="C7" s="28">
        <v>0</v>
      </c>
      <c r="D7" s="29">
        <v>2.54</v>
      </c>
      <c r="E7" s="28"/>
      <c r="F7" s="29">
        <v>24.43</v>
      </c>
      <c r="G7" s="28"/>
      <c r="H7" s="30">
        <v>7.1</v>
      </c>
      <c r="I7" s="2"/>
    </row>
    <row r="8" spans="1:9" ht="24.75" customHeight="1">
      <c r="A8" s="31"/>
      <c r="B8" s="28"/>
      <c r="C8" s="28"/>
      <c r="D8" s="28"/>
      <c r="E8" s="28"/>
      <c r="F8" s="28"/>
      <c r="G8" s="28"/>
      <c r="H8" s="32"/>
    </row>
    <row r="9" spans="1:9" ht="24.75" customHeight="1">
      <c r="A9" s="27"/>
      <c r="B9" s="29"/>
      <c r="C9" s="29"/>
      <c r="D9" s="29"/>
      <c r="E9" s="29"/>
      <c r="F9" s="29"/>
      <c r="G9" s="29"/>
      <c r="H9" s="30"/>
    </row>
    <row r="10" spans="1:9" ht="24.75" customHeight="1">
      <c r="A10" s="27"/>
      <c r="B10" s="29"/>
      <c r="C10" s="29"/>
      <c r="D10" s="29"/>
      <c r="E10" s="29"/>
      <c r="F10" s="29"/>
      <c r="G10" s="29"/>
      <c r="H10" s="30"/>
    </row>
    <row r="11" spans="1:9" ht="24.75" customHeight="1">
      <c r="A11" s="27"/>
      <c r="B11" s="29"/>
      <c r="C11" s="29"/>
      <c r="D11" s="29"/>
      <c r="E11" s="29"/>
      <c r="F11" s="29"/>
      <c r="G11" s="29"/>
      <c r="H11" s="30"/>
    </row>
    <row r="12" spans="1:9" ht="24.75" customHeight="1">
      <c r="A12" s="27"/>
      <c r="B12" s="29"/>
      <c r="C12" s="29"/>
      <c r="D12" s="29"/>
      <c r="E12" s="29"/>
      <c r="F12" s="29"/>
      <c r="G12" s="29"/>
      <c r="H12" s="30"/>
    </row>
    <row r="13" spans="1:9" ht="24.75" customHeight="1">
      <c r="A13" s="27"/>
      <c r="B13" s="29"/>
      <c r="C13" s="29"/>
      <c r="D13" s="29"/>
      <c r="E13" s="29"/>
      <c r="F13" s="29"/>
      <c r="G13" s="29"/>
      <c r="H13" s="30"/>
    </row>
    <row r="14" spans="1:9" ht="24.75" customHeight="1">
      <c r="A14" s="27"/>
      <c r="B14" s="29"/>
      <c r="C14" s="29"/>
      <c r="D14" s="29"/>
      <c r="E14" s="29"/>
      <c r="F14" s="29"/>
      <c r="G14" s="29"/>
      <c r="H14" s="30"/>
    </row>
    <row r="15" spans="1:9" ht="24.75" customHeight="1">
      <c r="A15" s="27"/>
      <c r="B15" s="29"/>
      <c r="C15" s="29"/>
      <c r="D15" s="29"/>
      <c r="E15" s="29"/>
      <c r="F15" s="29"/>
      <c r="G15" s="29"/>
      <c r="H15" s="30"/>
    </row>
    <row r="16" spans="1:9" ht="24.75" customHeight="1">
      <c r="A16" s="27"/>
      <c r="B16" s="29"/>
      <c r="C16" s="29"/>
      <c r="D16" s="29"/>
      <c r="E16" s="29"/>
      <c r="F16" s="29"/>
      <c r="G16" s="29"/>
      <c r="H16" s="30"/>
    </row>
    <row r="17" spans="1:8" ht="24.75" customHeight="1">
      <c r="A17" s="27"/>
      <c r="B17" s="29"/>
      <c r="C17" s="29"/>
      <c r="D17" s="29"/>
      <c r="E17" s="29"/>
      <c r="F17" s="29"/>
      <c r="G17" s="29"/>
      <c r="H17" s="30"/>
    </row>
    <row r="18" spans="1:8" ht="24.75" customHeight="1">
      <c r="A18" s="27"/>
      <c r="B18" s="29"/>
      <c r="C18" s="29"/>
      <c r="D18" s="29"/>
      <c r="E18" s="29"/>
      <c r="F18" s="29"/>
      <c r="G18" s="29"/>
      <c r="H18" s="30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"/>
  <sheetViews>
    <sheetView showGridLines="0" showZeros="0" workbookViewId="0">
      <selection activeCell="D6" sqref="D6"/>
    </sheetView>
  </sheetViews>
  <sheetFormatPr defaultColWidth="9.140625" defaultRowHeight="12.75" customHeight="1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95" customHeight="1">
      <c r="A1" s="17" t="s">
        <v>32</v>
      </c>
      <c r="B1" s="18"/>
    </row>
    <row r="2" spans="1:7" ht="24.95" customHeight="1">
      <c r="A2" s="146" t="s">
        <v>251</v>
      </c>
      <c r="B2" s="146"/>
      <c r="C2" s="146"/>
      <c r="D2" s="146"/>
      <c r="E2" s="146"/>
    </row>
    <row r="3" spans="1:7" ht="24.95" customHeight="1">
      <c r="E3" s="4" t="s">
        <v>34</v>
      </c>
    </row>
    <row r="4" spans="1:7" ht="24.95" customHeight="1">
      <c r="A4" s="5" t="s">
        <v>252</v>
      </c>
      <c r="B4" s="6" t="s">
        <v>37</v>
      </c>
      <c r="C4" s="6" t="s">
        <v>97</v>
      </c>
      <c r="D4" s="6" t="s">
        <v>93</v>
      </c>
      <c r="E4" s="7" t="s">
        <v>94</v>
      </c>
    </row>
    <row r="5" spans="1:7" ht="19.5" customHeight="1">
      <c r="A5" s="5" t="s">
        <v>96</v>
      </c>
      <c r="B5" s="6" t="s">
        <v>96</v>
      </c>
      <c r="C5" s="6">
        <v>1</v>
      </c>
      <c r="D5" s="6">
        <v>2</v>
      </c>
      <c r="E5" s="7">
        <v>3</v>
      </c>
    </row>
    <row r="6" spans="1:7" s="11" customFormat="1" ht="24.95" customHeight="1">
      <c r="A6" s="19">
        <f>ROW()-5</f>
        <v>1</v>
      </c>
      <c r="B6" s="20"/>
      <c r="C6" s="21"/>
      <c r="D6" s="22"/>
      <c r="E6" s="23"/>
      <c r="F6" s="2"/>
      <c r="G6" s="2"/>
    </row>
    <row r="8" spans="1:7" ht="12.75" customHeight="1">
      <c r="A8"/>
      <c r="B8"/>
      <c r="C8"/>
      <c r="D8"/>
      <c r="E8"/>
      <c r="F8"/>
      <c r="G8"/>
    </row>
    <row r="9" spans="1:7" ht="12.75" customHeight="1">
      <c r="A9"/>
      <c r="B9"/>
      <c r="C9"/>
      <c r="D9"/>
      <c r="E9"/>
      <c r="F9"/>
      <c r="G9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40625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3"/>
  </cols>
  <sheetData>
    <row r="1" spans="1:14" ht="13.5" customHeight="1">
      <c r="A1" s="12" t="s">
        <v>32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46" t="s">
        <v>253</v>
      </c>
      <c r="B2" s="146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A3"/>
      <c r="B3" s="4" t="s">
        <v>34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72" t="s">
        <v>254</v>
      </c>
      <c r="B4" s="174" t="s">
        <v>38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73"/>
      <c r="B5" s="175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6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D22" sqref="D22"/>
    </sheetView>
  </sheetViews>
  <sheetFormatPr defaultColWidth="9.140625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3" ht="24.75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>
      <c r="A2" s="146" t="s">
        <v>255</v>
      </c>
      <c r="B2" s="146"/>
      <c r="C2" s="146"/>
      <c r="D2" s="146"/>
      <c r="E2" s="146"/>
      <c r="F2"/>
      <c r="G2"/>
      <c r="H2"/>
      <c r="I2"/>
      <c r="J2"/>
      <c r="K2"/>
      <c r="L2"/>
      <c r="M2"/>
    </row>
    <row r="3" spans="1:13" ht="24.75" customHeight="1">
      <c r="A3"/>
      <c r="B3"/>
      <c r="C3"/>
      <c r="D3"/>
      <c r="E3" s="4" t="s">
        <v>34</v>
      </c>
      <c r="F3"/>
      <c r="G3"/>
      <c r="H3"/>
      <c r="I3"/>
      <c r="J3"/>
      <c r="K3"/>
      <c r="L3"/>
      <c r="M3"/>
    </row>
    <row r="4" spans="1:13" ht="24.75" customHeight="1">
      <c r="A4" s="5" t="s">
        <v>157</v>
      </c>
      <c r="B4" s="6" t="s">
        <v>97</v>
      </c>
      <c r="C4" s="6" t="s">
        <v>256</v>
      </c>
      <c r="D4" s="6" t="s">
        <v>257</v>
      </c>
      <c r="E4" s="7" t="s">
        <v>258</v>
      </c>
      <c r="F4"/>
      <c r="G4"/>
      <c r="H4"/>
      <c r="I4"/>
      <c r="J4"/>
      <c r="K4"/>
      <c r="L4"/>
      <c r="M4"/>
    </row>
    <row r="5" spans="1:13" s="1" customFormat="1" ht="24.75" customHeight="1">
      <c r="A5" s="5" t="s">
        <v>96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pans="1:13" s="1" customFormat="1" ht="12.75" customHeight="1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honeticPr fontId="17" type="noConversion"/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2019-10-05T07:22:00Z</cp:lastPrinted>
  <dcterms:created xsi:type="dcterms:W3CDTF">2018-01-17T04:55:00Z</dcterms:created>
  <dcterms:modified xsi:type="dcterms:W3CDTF">2021-03-10T01:48:37Z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4063926</vt:i4>
  </property>
  <property fmtid="{D5CDD505-2E9C-101B-9397-08002B2CF9AE}" pid="3" name="KSOProductBuildVer">
    <vt:lpwstr>2052-11.1.0.10314</vt:lpwstr>
  </property>
</Properties>
</file>